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15" i="1" l="1"/>
  <c r="A7" i="1"/>
  <c r="A8" i="1" s="1"/>
  <c r="A9" i="1" s="1"/>
  <c r="A10" i="1" s="1"/>
  <c r="A11" i="1" s="1"/>
  <c r="A12" i="1" s="1"/>
  <c r="F16" i="1" l="1"/>
  <c r="F17" i="1" l="1"/>
  <c r="F18" i="1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<sst xmlns="http://schemas.openxmlformats.org/spreadsheetml/2006/main" count="19" uniqueCount="19">
  <si>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</si>
  <si>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</si>
  <si>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</si>
  <si>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</si>
  <si>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</si>
  <si>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</si>
  <si>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</si>
  <si>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>Сметная стоимость строительства в текущем уровне цен на 2014г., руб.</t>
  </si>
  <si>
    <t xml:space="preserve">Итого </t>
  </si>
  <si>
    <t>Договорной коэффициент</t>
  </si>
  <si>
    <t>Строительные работы (ПКС-1-715А-752-АС.ЛС)</t>
  </si>
  <si>
    <t>Система отопления (ПКС-1-715А-752-ОВ.ЛС)</t>
  </si>
  <si>
    <t>Вентиляция (ПКС-1-715А-752-ОВ2.ЛС)</t>
  </si>
  <si>
    <t>Электроснабжение (ПКС-1-715А-752-ЭМ.ЛС)</t>
  </si>
  <si>
    <t>Система пожарной сигнализации (ПКС-1-715А-752-ПС.ЛС)</t>
  </si>
  <si>
    <t>Автоматизация (ПКС-1-715А-752-АТХ.ЛС)</t>
  </si>
  <si>
    <t>Технологическое оборудование (ПКС-1-715А-752-ТХ.ЛС)</t>
  </si>
  <si>
    <t>Приложение к Закупочной документации</t>
  </si>
  <si>
    <t xml:space="preserve">Обоснование начальной (максимальной) цены договора  по объекту  "Строительные работы, монтаж систем вентиляции, технолологического оборудования, проведение электромонтажных работ, систем пожарной сигнадлизации и автоматизации  в помещении для хранения ЛВЖ и ГЖ в корп. 715А»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</si>
</sst>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A20" sqref="A20:XFD27"/>
    </sheetView>
  </sheetViews>
  <sheetFormatPr defaultRowHeight="15" x14ac:dyDescent="0.25"/>
  <cols>
    <col min="1" max="1" width="4.42578125" customWidth="1"/>
    <col min="2" max="2" width="39.5703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5" t="s">
        <v>17</v>
      </c>
      <c r="D1" s="25"/>
      <c r="E1" s="25"/>
      <c r="F1" s="25"/>
    </row>
    <row r="2" spans="1:6" x14ac:dyDescent="0.25">
      <c r="A2" s="1"/>
      <c r="B2" s="1"/>
      <c r="C2" s="1"/>
      <c r="D2" s="1"/>
      <c r="E2" s="4"/>
      <c r="F2" s="4"/>
    </row>
    <row r="3" spans="1:6" ht="82.5" customHeight="1" x14ac:dyDescent="0.25">
      <c r="A3" s="23" t="s">
        <v>18</v>
      </c>
      <c r="B3" s="24"/>
      <c r="C3" s="24"/>
      <c r="D3" s="24"/>
      <c r="E3" s="24"/>
      <c r="F3" s="24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7</v>
      </c>
      <c r="E5" s="7" t="s">
        <v>3</v>
      </c>
      <c r="F5" s="7" t="s">
        <v>4</v>
      </c>
    </row>
    <row r="6" spans="1:6" ht="45" customHeight="1" x14ac:dyDescent="0.25">
      <c r="A6" s="12">
        <v>1</v>
      </c>
      <c r="B6" s="12" t="s">
        <v>10</v>
      </c>
      <c r="C6" s="13">
        <v>38061</v>
      </c>
      <c r="D6" s="13"/>
      <c r="E6" s="13"/>
      <c r="F6" s="13"/>
    </row>
    <row r="7" spans="1:6" s="1" customFormat="1" ht="32.25" customHeight="1" x14ac:dyDescent="0.25">
      <c r="A7" s="12">
        <f>A6+1</f>
        <v>2</v>
      </c>
      <c r="B7" s="12" t="s">
        <v>11</v>
      </c>
      <c r="C7" s="13">
        <v>4269</v>
      </c>
      <c r="D7" s="13"/>
      <c r="E7" s="13"/>
      <c r="F7" s="13"/>
    </row>
    <row r="8" spans="1:6" s="1" customFormat="1" ht="21" customHeight="1" x14ac:dyDescent="0.25">
      <c r="A8" s="12">
        <f t="shared" ref="A8:A12" si="0">A7+1</f>
        <v>3</v>
      </c>
      <c r="B8" s="12" t="s">
        <v>12</v>
      </c>
      <c r="C8" s="13">
        <v>26353</v>
      </c>
      <c r="D8" s="13"/>
      <c r="E8" s="13"/>
      <c r="F8" s="13"/>
    </row>
    <row r="9" spans="1:6" s="1" customFormat="1" ht="32.25" customHeight="1" x14ac:dyDescent="0.25">
      <c r="A9" s="12">
        <f t="shared" si="0"/>
        <v>4</v>
      </c>
      <c r="B9" s="12" t="s">
        <v>13</v>
      </c>
      <c r="C9" s="13">
        <v>75564</v>
      </c>
      <c r="D9" s="13"/>
      <c r="E9" s="13"/>
      <c r="F9" s="13"/>
    </row>
    <row r="10" spans="1:6" s="1" customFormat="1" ht="32.25" customHeight="1" x14ac:dyDescent="0.25">
      <c r="A10" s="12">
        <f t="shared" si="0"/>
        <v>5</v>
      </c>
      <c r="B10" s="12" t="s">
        <v>14</v>
      </c>
      <c r="C10" s="13">
        <v>37382</v>
      </c>
      <c r="D10" s="13"/>
      <c r="E10" s="13"/>
      <c r="F10" s="13"/>
    </row>
    <row r="11" spans="1:6" s="1" customFormat="1" ht="32.25" customHeight="1" x14ac:dyDescent="0.25">
      <c r="A11" s="12">
        <f t="shared" si="0"/>
        <v>6</v>
      </c>
      <c r="B11" s="12" t="s">
        <v>15</v>
      </c>
      <c r="C11" s="13">
        <v>56147</v>
      </c>
      <c r="D11" s="13"/>
      <c r="E11" s="13"/>
      <c r="F11" s="13"/>
    </row>
    <row r="12" spans="1:6" s="1" customFormat="1" ht="32.25" customHeight="1" x14ac:dyDescent="0.25">
      <c r="A12" s="12">
        <f t="shared" si="0"/>
        <v>7</v>
      </c>
      <c r="B12" s="12" t="s">
        <v>16</v>
      </c>
      <c r="C12" s="13">
        <v>616</v>
      </c>
      <c r="D12" s="13"/>
      <c r="E12" s="13"/>
      <c r="F12" s="13"/>
    </row>
    <row r="13" spans="1:6" s="1" customFormat="1" ht="21" customHeight="1" x14ac:dyDescent="0.25">
      <c r="A13" s="12"/>
      <c r="B13" s="12"/>
      <c r="C13" s="13"/>
      <c r="D13" s="13"/>
      <c r="E13" s="13"/>
      <c r="F13" s="13"/>
    </row>
    <row r="14" spans="1:6" s="1" customFormat="1" ht="21" customHeight="1" x14ac:dyDescent="0.25">
      <c r="A14" s="12"/>
      <c r="B14" s="12"/>
      <c r="C14" s="13"/>
      <c r="D14" s="13"/>
      <c r="E14" s="13"/>
      <c r="F14" s="13"/>
    </row>
    <row r="15" spans="1:6" s="1" customFormat="1" ht="21" customHeight="1" x14ac:dyDescent="0.25">
      <c r="A15" s="12"/>
      <c r="B15" s="22" t="s">
        <v>8</v>
      </c>
      <c r="C15" s="20">
        <f>SUM(C6:C14)</f>
        <v>238392</v>
      </c>
      <c r="D15" s="13"/>
      <c r="E15" s="13"/>
      <c r="F15" s="14"/>
    </row>
    <row r="16" spans="1:6" ht="21" customHeight="1" x14ac:dyDescent="0.25">
      <c r="A16" s="15"/>
      <c r="B16" s="17" t="s">
        <v>9</v>
      </c>
      <c r="C16" s="14"/>
      <c r="D16" s="14"/>
      <c r="E16" s="21">
        <v>6.7910812399999996</v>
      </c>
      <c r="F16" s="14">
        <f>C15*E16</f>
        <v>1618939.4389660798</v>
      </c>
    </row>
    <row r="17" spans="1:6" ht="20.25" customHeight="1" x14ac:dyDescent="0.25">
      <c r="A17" s="15"/>
      <c r="B17" s="18" t="s">
        <v>5</v>
      </c>
      <c r="C17" s="14"/>
      <c r="D17" s="14"/>
      <c r="E17" s="16"/>
      <c r="F17" s="14">
        <f>F16*0.18</f>
        <v>291409.09901389439</v>
      </c>
    </row>
    <row r="18" spans="1:6" ht="18" customHeight="1" x14ac:dyDescent="0.25">
      <c r="A18" s="15"/>
      <c r="B18" s="17" t="s">
        <v>6</v>
      </c>
      <c r="C18" s="14"/>
      <c r="D18" s="14"/>
      <c r="E18" s="19"/>
      <c r="F18" s="14">
        <f>F16+F17</f>
        <v>1910348.5379799742</v>
      </c>
    </row>
    <row r="19" spans="1:6" x14ac:dyDescent="0.25">
      <c r="A19" s="6"/>
      <c r="B19" s="9"/>
      <c r="C19" s="10"/>
      <c r="D19" s="11"/>
      <c r="E19" s="5"/>
      <c r="F19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2015-03-11T04:22:54Z</cp:lastPrinted>
  <dcterms:created xsi:type="dcterms:W3CDTF">2014-03-18T07:35:04Z</dcterms:created>
  <dcterms:modified xsi:type="dcterms:W3CDTF">2015-05-27T06:27:28Z</dcterms:modified>
</cp:coreProperties>
</file>