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845" yWindow="5010" windowWidth="21375" windowHeight="765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поставку'!$A$1:$L$30</definedName>
  </definedNames>
  <calcPr calcId="145621"/>
</workbook>
</file>

<file path=xl/calcChain.xml><?xml version="1.0" encoding="utf-8"?>
<calcChain xmlns="http://schemas.openxmlformats.org/spreadsheetml/2006/main">
  <c r="K15" i="1" l="1"/>
  <c r="J11" i="1"/>
  <c r="K11" i="1" s="1"/>
  <c r="J12" i="1"/>
  <c r="K12" i="1" s="1"/>
  <c r="J13" i="1"/>
  <c r="K13" i="1" s="1"/>
  <c r="K14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<sst xmlns="http://schemas.openxmlformats.org/spreadsheetml/2006/main" count="60" uniqueCount="52">
  <si>
    <t>м.п</t>
  </si>
  <si>
    <t>Наименование ТМЦ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</si>
  <si>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</si>
  <si>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</si>
  <si>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</si>
  <si>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</si>
  <si>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</si>
  <si>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</si>
  <si>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</si>
  <si>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</si>
  <si>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</si>
  <si>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</si>
  <si>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Покупатель</t>
  </si>
  <si>
    <t xml:space="preserve">ЗАО "Далур" </t>
  </si>
  <si>
    <t>Приложение № 1</t>
  </si>
  <si>
    <t>Итого с учетом НДС : 00 руб. (____________) руб 00 коп. в том числе НДС ( 18 %)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</si>
  <si>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</si>
  <si>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</si>
  <si>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Технические харакеристики</t>
  </si>
  <si>
    <t>Единица измерения</t>
  </si>
  <si>
    <t>Количество  поставляемого товара</t>
  </si>
  <si>
    <t>________________  /Н.А. Попонин/</t>
  </si>
  <si>
    <t>Цена за единицу с НДС</t>
  </si>
  <si>
    <t xml:space="preserve">                 СПЕЦИФИКАЦИЯ  № 1  от ____________2014 г.    </t>
  </si>
  <si>
    <t>к Договору поставки № 099/2014/12-03/_________  от _____________2014</t>
  </si>
  <si>
    <t>"    "______________2014 г</t>
  </si>
  <si>
    <t xml:space="preserve">                                        м.п.        "   "_______________2014 г</t>
  </si>
  <si>
    <t>Сумма с НДС</t>
  </si>
  <si>
    <t>СТЕРЖЕНЬ ПЭ черн.40мм (1м)</t>
  </si>
  <si>
    <t>СТЕРЖЕНЬ ПЭ черн.60 мм (1м)</t>
  </si>
  <si>
    <t>ТРУБА ПНД 110*12.3</t>
  </si>
  <si>
    <t>ТРУБА ПЭ 110*18,3</t>
  </si>
  <si>
    <t>ТРУБА ПНД ШАП-40 (120*10)</t>
  </si>
  <si>
    <t>пог.м</t>
  </si>
  <si>
    <t>пог.м.</t>
  </si>
  <si>
    <t>СТЕРЖЕНЬ ПЭ черн. 90 мм (2м)</t>
  </si>
  <si>
    <t>Труба ПНД 32х4,4 питьевая</t>
  </si>
  <si>
    <t>шт</t>
  </si>
  <si>
    <t>НД поставщика</t>
  </si>
  <si>
    <t>3</t>
  </si>
  <si>
    <t xml:space="preserve">Источник бесперебойного питания APC Back-UPS BC650-RS 650VA черный Standby with Schuko Входной 230V </t>
  </si>
  <si>
    <t>Монитор HP EliteDisplay E231 23" TN Monitor  250cd/m2  1000:1, 5ms  170°/160°  VGA  DVI  DisplayPort  USB 2.0 Hub  1920x1080  LED backlight EPEAT gold (Repl XN375AA) </t>
  </si>
  <si>
    <t>23" TN Monitor  250cd/m2  1000:1, 5ms  170°/160°  VGA  DVI  DisplayPort  USB 2.0 Hub  1920x1080  LED backlight EPEAT gold (Repl XN375AA) </t>
  </si>
  <si>
    <t xml:space="preserve">APC Back-UPS BC650-RS 650VA черный Standby with Schuko Входной 230V </t>
  </si>
  <si>
    <t xml:space="preserve"> 4. Срок поставки: в течение 15 календарных дней с момента подписания договора.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</si>
  <si>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</si>
  <si>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Системный блок HP ProDesk 600 G1 Tower Intel Core i5-4570 3.2G 6M HD 4600 500GB 7200 RPM 4GB DDR3-1600 DIMM (1x4GB) Slim SuperMulti AMD Radeon HD 8490 1GB PCIe x16 GFX HP USB Keyboard HP USB Mouse Win8 Pro 64 downgrade to Win7 Pro 64 RUS 3/3/3</t>
  </si>
  <si>
    <t>HP ProDesk 600 G1 Tower Intel Core i5-4570 3.2G 6M HD 4600 500GB 7200 RPM 4GB DDR3-1600 DIMM (1x4GB) Slim SuperMulti AMD Radeon HD 8490 1GB PCIe x16 GFX HP USB Keyboard HP USB Mouse Win8 Pro 64 downgrade to Win7 Pro 64 RUS 3/3/3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</si>
  <si>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</si>
  <si>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Итого:</t>
  </si>
  <si>
    <t>Всего с НДС 18%:</t>
  </si>
  <si>
    <t xml:space="preserve">                 к Договору поставки № 099/2014/12-03/_____  от "____"_____ 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</si>
</sst>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_(* #,##0.00_);_(* \(#,##0.00\);_(* &quot;-&quot;??_);_(@_)"/>
    <numFmt numFmtId="166" formatCode="#,##0.00_ ;\-#,##0.00\ "/>
  </numFmts>
  <fonts count="1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5" fillId="0" borderId="0">
      <alignment horizontal="left"/>
    </xf>
    <xf numFmtId="43" fontId="6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7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</cellStyleXfs>
  <cellXfs count="58">
    <xf numFmtId="0" fontId="0" fillId="0" borderId="0" xfId="0"/>
    <xf numFmtId="0" fontId="1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11" fillId="0" borderId="0" xfId="0" applyFont="1"/>
    <xf numFmtId="164" fontId="10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" fillId="0" borderId="0" xfId="0" applyFont="1" applyAlignment="1">
      <alignment horizontal="center"/>
    </xf>
    <xf numFmtId="0" fontId="12" fillId="0" borderId="0" xfId="0" applyFont="1"/>
    <xf numFmtId="0" fontId="12" fillId="2" borderId="0" xfId="0" applyFont="1" applyFill="1"/>
    <xf numFmtId="0" fontId="1" fillId="0" borderId="0" xfId="0" applyFont="1" applyAlignment="1"/>
    <xf numFmtId="0" fontId="11" fillId="2" borderId="0" xfId="0" applyFont="1" applyFill="1" applyAlignment="1"/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2" borderId="0" xfId="0" applyFont="1" applyFill="1" applyAlignment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2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2" borderId="1" xfId="15" applyFont="1" applyFill="1" applyBorder="1" applyAlignment="1">
      <alignment horizontal="center" vertical="center" wrapText="1"/>
    </xf>
    <xf numFmtId="166" fontId="1" fillId="2" borderId="1" xfId="2" applyNumberFormat="1" applyFont="1" applyFill="1" applyBorder="1" applyAlignment="1">
      <alignment horizontal="center" vertical="center"/>
    </xf>
    <xf numFmtId="43" fontId="1" fillId="2" borderId="1" xfId="2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6" fillId="0" borderId="7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166" fontId="1" fillId="0" borderId="1" xfId="0" applyNumberFormat="1" applyFont="1" applyBorder="1" applyAlignment="1">
      <alignment horizontal="right" vertical="center"/>
    </xf>
    <xf numFmtId="0" fontId="16" fillId="0" borderId="0" xfId="0" applyFont="1" applyAlignment="1"/>
    <xf numFmtId="0" fontId="16" fillId="2" borderId="0" xfId="0" applyFont="1" applyFill="1" applyAlignment="1"/>
    <xf numFmtId="0" fontId="16" fillId="0" borderId="0" xfId="0" applyFont="1"/>
    <xf numFmtId="0" fontId="17" fillId="0" borderId="0" xfId="0" applyFont="1"/>
    <xf numFmtId="4" fontId="12" fillId="0" borderId="0" xfId="0" applyNumberFormat="1" applyFont="1"/>
    <xf numFmtId="0" fontId="11" fillId="2" borderId="0" xfId="0" applyFont="1" applyFill="1"/>
    <xf numFmtId="0" fontId="11" fillId="0" borderId="0" xfId="0" applyFont="1" applyAlignment="1">
      <alignment vertical="center"/>
    </xf>
    <xf numFmtId="43" fontId="1" fillId="0" borderId="0" xfId="2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6">
    <cellStyle name="Обычный" xfId="0" builtinId="0"/>
    <cellStyle name="Обычный 2" xfId="1"/>
    <cellStyle name="Обычный 2 2" xfId="6"/>
    <cellStyle name="Обычный 2 3" xfId="5"/>
    <cellStyle name="Обычный 3" xfId="7"/>
    <cellStyle name="Обычный 4" xfId="8"/>
    <cellStyle name="Обычный 5" xfId="9"/>
    <cellStyle name="Обычный 6" xfId="10"/>
    <cellStyle name="Обычный 7" xfId="3"/>
    <cellStyle name="Обычный_Лист1_1" xfId="15"/>
    <cellStyle name="Финансовый" xfId="2" builtinId="3"/>
    <cellStyle name="Финансовый 2" xfId="11"/>
    <cellStyle name="Финансовый 3" xfId="12"/>
    <cellStyle name="Финансовый 4" xfId="13"/>
    <cellStyle name="Финансовый 5" xfId="14"/>
    <cellStyle name="Финансовый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73;&#1086;&#1089;&#1085;&#1086;&#1074;&#1072;&#1085;&#1080;&#1077;%20&#1053;&#1052;&#106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0">
          <cell r="S10">
            <v>34990</v>
          </cell>
        </row>
        <row r="11">
          <cell r="S11">
            <v>9950</v>
          </cell>
        </row>
        <row r="12">
          <cell r="S12">
            <v>3930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1"/>
  <sheetViews>
    <sheetView tabSelected="1" zoomScale="60" zoomScaleNormal="60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K16" sqref="K16"/>
    </sheetView>
  </sheetViews>
  <sheetFormatPr defaultRowHeight="15.75" x14ac:dyDescent="0.25"/>
  <cols>
    <col min="1" max="1" width="8.5703125" style="18" customWidth="1"/>
    <col min="2" max="2" width="13.42578125" style="18" customWidth="1"/>
    <col min="3" max="3" width="16.7109375" style="18" customWidth="1"/>
    <col min="4" max="4" width="58.5703125" style="19" customWidth="1"/>
    <col min="5" max="5" width="63.85546875" style="19" customWidth="1"/>
    <col min="6" max="6" width="19.85546875" style="18" customWidth="1"/>
    <col min="7" max="7" width="14.85546875" style="18" customWidth="1"/>
    <col min="8" max="8" width="16.5703125" style="18" customWidth="1"/>
    <col min="9" max="9" width="16.85546875" style="18" customWidth="1"/>
    <col min="10" max="10" width="17.28515625" style="18" customWidth="1"/>
    <col min="11" max="11" width="19.28515625" style="18" customWidth="1"/>
    <col min="12" max="16384" width="9.140625" style="18"/>
  </cols>
  <sheetData>
    <row r="1" spans="1:11" x14ac:dyDescent="0.25">
      <c r="G1" s="8"/>
      <c r="H1" s="8"/>
      <c r="I1" s="8"/>
      <c r="J1" s="14" t="s">
        <v>14</v>
      </c>
      <c r="K1" s="14"/>
    </row>
    <row r="2" spans="1:11" x14ac:dyDescent="0.25">
      <c r="G2" s="16" t="s">
        <v>51</v>
      </c>
      <c r="H2" s="16"/>
      <c r="I2" s="16"/>
      <c r="J2" s="16"/>
      <c r="K2" s="16"/>
    </row>
    <row r="3" spans="1:11" x14ac:dyDescent="0.25">
      <c r="G3" s="8"/>
      <c r="H3" s="8"/>
      <c r="I3" s="8"/>
      <c r="J3" s="14"/>
      <c r="K3" s="14"/>
    </row>
    <row r="5" spans="1:11" x14ac:dyDescent="0.25">
      <c r="A5" s="8"/>
      <c r="B5" s="1"/>
      <c r="C5" s="1"/>
      <c r="D5" s="17" t="s">
        <v>23</v>
      </c>
      <c r="E5" s="17"/>
      <c r="F5" s="17"/>
      <c r="G5" s="17"/>
      <c r="H5" s="17"/>
      <c r="I5" s="17"/>
      <c r="J5" s="17"/>
      <c r="K5" s="8"/>
    </row>
    <row r="6" spans="1:11" x14ac:dyDescent="0.25">
      <c r="A6" s="8"/>
      <c r="B6" s="20"/>
      <c r="C6" s="20"/>
      <c r="D6" s="15" t="s">
        <v>24</v>
      </c>
      <c r="E6" s="15"/>
      <c r="F6" s="15"/>
      <c r="G6" s="15"/>
      <c r="H6" s="15"/>
      <c r="I6" s="15"/>
      <c r="J6" s="15"/>
      <c r="K6" s="8"/>
    </row>
    <row r="7" spans="1:11" x14ac:dyDescent="0.25">
      <c r="A7" s="8"/>
      <c r="B7" s="17"/>
      <c r="C7" s="17"/>
      <c r="D7" s="17"/>
      <c r="E7" s="17"/>
      <c r="F7" s="17"/>
      <c r="G7" s="17"/>
      <c r="H7" s="17"/>
      <c r="I7" s="17"/>
      <c r="J7" s="17"/>
      <c r="K7" s="8"/>
    </row>
    <row r="8" spans="1:11" x14ac:dyDescent="0.25">
      <c r="A8" s="8"/>
      <c r="B8" s="8"/>
      <c r="C8" s="8"/>
      <c r="D8" s="21"/>
      <c r="E8" s="22"/>
      <c r="F8" s="23"/>
      <c r="G8" s="23"/>
      <c r="H8" s="23"/>
      <c r="I8" s="23"/>
      <c r="J8" s="8"/>
      <c r="K8" s="8"/>
    </row>
    <row r="9" spans="1:11" ht="14.25" customHeight="1" x14ac:dyDescent="0.25">
      <c r="A9" s="1" t="s">
        <v>3</v>
      </c>
      <c r="B9" s="20"/>
      <c r="C9" s="20"/>
      <c r="D9" s="24"/>
      <c r="E9" s="24"/>
      <c r="F9" s="20"/>
      <c r="G9" s="20"/>
      <c r="H9" s="20"/>
      <c r="I9" s="20"/>
      <c r="J9" s="20"/>
      <c r="K9" s="8"/>
    </row>
    <row r="10" spans="1:11" ht="121.5" customHeight="1" x14ac:dyDescent="0.25">
      <c r="A10" s="25" t="s">
        <v>6</v>
      </c>
      <c r="B10" s="25" t="s">
        <v>48</v>
      </c>
      <c r="C10" s="25" t="s">
        <v>7</v>
      </c>
      <c r="D10" s="26" t="s">
        <v>1</v>
      </c>
      <c r="E10" s="26" t="s">
        <v>18</v>
      </c>
      <c r="F10" s="25" t="s">
        <v>2</v>
      </c>
      <c r="G10" s="27" t="s">
        <v>19</v>
      </c>
      <c r="H10" s="27" t="s">
        <v>5</v>
      </c>
      <c r="I10" s="27" t="s">
        <v>20</v>
      </c>
      <c r="J10" s="25" t="s">
        <v>22</v>
      </c>
      <c r="K10" s="27" t="s">
        <v>27</v>
      </c>
    </row>
    <row r="11" spans="1:11" s="19" customFormat="1" ht="102.75" customHeight="1" x14ac:dyDescent="0.25">
      <c r="A11" s="28">
        <v>1</v>
      </c>
      <c r="B11" s="29"/>
      <c r="C11" s="29"/>
      <c r="D11" s="30" t="s">
        <v>46</v>
      </c>
      <c r="E11" s="31" t="s">
        <v>47</v>
      </c>
      <c r="F11" s="32" t="s">
        <v>38</v>
      </c>
      <c r="G11" s="33" t="s">
        <v>37</v>
      </c>
      <c r="H11" s="34"/>
      <c r="I11" s="29">
        <v>11</v>
      </c>
      <c r="J11" s="35">
        <f>[1]Лист1!S10</f>
        <v>34990</v>
      </c>
      <c r="K11" s="36">
        <f>J11*I11</f>
        <v>384890</v>
      </c>
    </row>
    <row r="12" spans="1:11" s="19" customFormat="1" ht="72.75" customHeight="1" x14ac:dyDescent="0.25">
      <c r="A12" s="28">
        <v>2</v>
      </c>
      <c r="B12" s="29"/>
      <c r="C12" s="29"/>
      <c r="D12" s="30" t="s">
        <v>41</v>
      </c>
      <c r="E12" s="31" t="s">
        <v>42</v>
      </c>
      <c r="F12" s="32" t="s">
        <v>38</v>
      </c>
      <c r="G12" s="33" t="s">
        <v>37</v>
      </c>
      <c r="H12" s="34"/>
      <c r="I12" s="29">
        <v>11</v>
      </c>
      <c r="J12" s="35">
        <f>[1]Лист1!S11</f>
        <v>9950</v>
      </c>
      <c r="K12" s="36">
        <f t="shared" ref="K12:K13" si="0">J12*I12</f>
        <v>109450</v>
      </c>
    </row>
    <row r="13" spans="1:11" s="19" customFormat="1" ht="72.75" customHeight="1" x14ac:dyDescent="0.25">
      <c r="A13" s="37" t="s">
        <v>39</v>
      </c>
      <c r="B13" s="29"/>
      <c r="C13" s="29"/>
      <c r="D13" s="30" t="s">
        <v>40</v>
      </c>
      <c r="E13" s="31" t="s">
        <v>43</v>
      </c>
      <c r="F13" s="32" t="s">
        <v>38</v>
      </c>
      <c r="G13" s="33" t="s">
        <v>37</v>
      </c>
      <c r="H13" s="34"/>
      <c r="I13" s="29">
        <v>11</v>
      </c>
      <c r="J13" s="35">
        <f>[1]Лист1!S12</f>
        <v>3930</v>
      </c>
      <c r="K13" s="36">
        <f t="shared" si="0"/>
        <v>43230</v>
      </c>
    </row>
    <row r="14" spans="1:11" ht="30" customHeight="1" x14ac:dyDescent="0.25">
      <c r="A14" s="38" t="s">
        <v>49</v>
      </c>
      <c r="B14" s="38"/>
      <c r="C14" s="39"/>
      <c r="D14" s="39"/>
      <c r="E14" s="39"/>
      <c r="F14" s="39"/>
      <c r="G14" s="39"/>
      <c r="H14" s="39"/>
      <c r="I14" s="39"/>
      <c r="J14" s="39"/>
      <c r="K14" s="36">
        <f>SUM(K11:K13)</f>
        <v>537570</v>
      </c>
    </row>
    <row r="15" spans="1:11" ht="30" customHeight="1" x14ac:dyDescent="0.25">
      <c r="A15" s="40" t="s">
        <v>50</v>
      </c>
      <c r="B15" s="41"/>
      <c r="C15" s="41"/>
      <c r="D15" s="41"/>
      <c r="E15" s="41"/>
      <c r="F15" s="41"/>
      <c r="G15" s="41"/>
      <c r="H15" s="41"/>
      <c r="I15" s="41"/>
      <c r="J15" s="42"/>
      <c r="K15" s="43">
        <f>K14*18/118</f>
        <v>82002.203389830509</v>
      </c>
    </row>
    <row r="16" spans="1:11" s="47" customFormat="1" ht="27" customHeight="1" x14ac:dyDescent="0.25">
      <c r="A16" s="44" t="s">
        <v>15</v>
      </c>
      <c r="B16" s="44"/>
      <c r="C16" s="44"/>
      <c r="D16" s="45"/>
      <c r="E16" s="45"/>
      <c r="F16" s="44"/>
      <c r="G16" s="44"/>
      <c r="H16" s="44"/>
      <c r="I16" s="44"/>
      <c r="J16" s="44"/>
      <c r="K16" s="46"/>
    </row>
    <row r="17" spans="1:22" ht="21" hidden="1" customHeight="1" x14ac:dyDescent="0.25">
      <c r="K17" s="48"/>
    </row>
    <row r="18" spans="1:22" ht="22.5" customHeight="1" x14ac:dyDescent="0.25">
      <c r="A18" s="8" t="s">
        <v>45</v>
      </c>
      <c r="B18" s="8"/>
      <c r="C18" s="8"/>
      <c r="D18" s="49"/>
      <c r="E18" s="49"/>
      <c r="F18" s="8"/>
      <c r="G18" s="8"/>
      <c r="H18" s="8"/>
      <c r="I18" s="8"/>
      <c r="J18" s="8"/>
      <c r="K18" s="8"/>
      <c r="L18" s="8"/>
      <c r="M18" s="50"/>
      <c r="N18" s="8"/>
      <c r="O18" s="8"/>
      <c r="P18" s="8"/>
      <c r="Q18" s="8"/>
      <c r="R18" s="8"/>
      <c r="S18" s="8"/>
      <c r="T18" s="8"/>
      <c r="U18" s="8"/>
    </row>
    <row r="19" spans="1:22" ht="49.5" customHeight="1" x14ac:dyDescent="0.25">
      <c r="A19" s="51" t="s">
        <v>11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1"/>
    </row>
    <row r="20" spans="1:22" ht="20.25" customHeight="1" x14ac:dyDescent="0.25">
      <c r="A20" s="52" t="s">
        <v>44</v>
      </c>
      <c r="B20" s="53"/>
      <c r="C20" s="53"/>
      <c r="D20" s="54"/>
      <c r="E20" s="5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1.75" customHeight="1" x14ac:dyDescent="0.25">
      <c r="A21" s="52" t="s">
        <v>16</v>
      </c>
      <c r="B21" s="53"/>
      <c r="C21" s="53"/>
      <c r="D21" s="54"/>
      <c r="E21" s="5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2.5" customHeight="1" x14ac:dyDescent="0.25">
      <c r="A22" s="52" t="s">
        <v>17</v>
      </c>
      <c r="B22" s="53"/>
      <c r="C22" s="53"/>
      <c r="D22" s="54"/>
      <c r="E22" s="5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56"/>
      <c r="B23" s="53"/>
      <c r="C23" s="53"/>
      <c r="D23" s="54"/>
      <c r="E23" s="55"/>
      <c r="F23" s="1"/>
      <c r="G23" s="1"/>
      <c r="H23" s="1"/>
      <c r="I23" s="1"/>
      <c r="J23" s="1"/>
      <c r="K23" s="1"/>
    </row>
    <row r="24" spans="1:22" x14ac:dyDescent="0.25">
      <c r="A24" s="57" t="s">
        <v>4</v>
      </c>
      <c r="B24" s="1"/>
      <c r="C24" s="1"/>
      <c r="D24" s="55"/>
      <c r="E24" s="55"/>
      <c r="F24" s="1"/>
      <c r="G24" s="13"/>
      <c r="H24" s="13"/>
      <c r="I24" s="52" t="s">
        <v>12</v>
      </c>
      <c r="J24" s="1"/>
      <c r="K24" s="1"/>
    </row>
    <row r="25" spans="1:22" x14ac:dyDescent="0.25">
      <c r="A25" s="52" t="s">
        <v>8</v>
      </c>
      <c r="B25" s="52"/>
      <c r="C25" s="52"/>
      <c r="D25" s="55"/>
      <c r="E25" s="55"/>
      <c r="F25" s="1"/>
      <c r="G25" s="13"/>
      <c r="H25" s="13"/>
      <c r="I25" s="52" t="s">
        <v>13</v>
      </c>
      <c r="J25" s="56"/>
      <c r="K25" s="1"/>
    </row>
    <row r="26" spans="1:22" x14ac:dyDescent="0.25">
      <c r="A26" s="20"/>
      <c r="B26" s="57"/>
      <c r="C26" s="57"/>
      <c r="D26" s="55"/>
      <c r="E26" s="55"/>
      <c r="F26" s="1"/>
      <c r="G26" s="13"/>
      <c r="H26" s="13"/>
      <c r="I26" s="57"/>
      <c r="J26" s="20"/>
      <c r="K26" s="1"/>
    </row>
    <row r="27" spans="1:22" x14ac:dyDescent="0.25">
      <c r="A27" s="1"/>
      <c r="B27" s="1"/>
      <c r="C27" s="1"/>
      <c r="D27" s="55"/>
      <c r="E27" s="55"/>
      <c r="F27" s="1"/>
      <c r="G27" s="13"/>
      <c r="H27" s="13"/>
      <c r="I27" s="1"/>
      <c r="J27" s="1"/>
      <c r="K27" s="1"/>
    </row>
    <row r="28" spans="1:22" x14ac:dyDescent="0.25">
      <c r="A28" s="1" t="s">
        <v>9</v>
      </c>
      <c r="B28" s="1"/>
      <c r="C28" s="1"/>
      <c r="D28" s="55"/>
      <c r="E28" s="55"/>
      <c r="F28" s="1"/>
      <c r="G28" s="13"/>
      <c r="H28" s="13"/>
      <c r="I28" s="20" t="s">
        <v>21</v>
      </c>
      <c r="J28" s="20"/>
      <c r="K28" s="1"/>
    </row>
    <row r="29" spans="1:22" x14ac:dyDescent="0.25">
      <c r="A29" s="8" t="s">
        <v>0</v>
      </c>
      <c r="B29" s="8" t="s">
        <v>25</v>
      </c>
      <c r="C29" s="8"/>
      <c r="D29" s="49"/>
      <c r="E29" s="49"/>
      <c r="F29" s="8"/>
      <c r="G29" s="12"/>
      <c r="H29" s="12"/>
      <c r="I29" s="12" t="s">
        <v>26</v>
      </c>
      <c r="J29" s="1"/>
      <c r="K29" s="1"/>
    </row>
    <row r="30" spans="1:22" x14ac:dyDescent="0.25">
      <c r="F30" s="8"/>
      <c r="G30" s="12"/>
      <c r="H30" s="12"/>
      <c r="I30" s="8"/>
      <c r="J30" s="8"/>
      <c r="K30" s="20"/>
    </row>
    <row r="31" spans="1:22" x14ac:dyDescent="0.25">
      <c r="K31" s="1"/>
    </row>
  </sheetData>
  <mergeCells count="9">
    <mergeCell ref="J1:K1"/>
    <mergeCell ref="D6:J6"/>
    <mergeCell ref="A19:U19"/>
    <mergeCell ref="G2:K2"/>
    <mergeCell ref="J3:K3"/>
    <mergeCell ref="D5:J5"/>
    <mergeCell ref="B7:J7"/>
    <mergeCell ref="A14:J14"/>
    <mergeCell ref="A15:J15"/>
  </mergeCells>
  <pageMargins left="0.23622047244094491" right="0.23622047244094491" top="0.74803149606299213" bottom="0.74803149606299213" header="0.31496062992125984" footer="0.31496062992125984"/>
  <pageSetup paperSize="9" scale="5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workbookViewId="0">
      <selection activeCell="C22" sqref="C22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10" t="s">
        <v>36</v>
      </c>
      <c r="B1" s="11" t="s">
        <v>33</v>
      </c>
      <c r="C1" s="9">
        <v>1200</v>
      </c>
      <c r="D1" s="7"/>
      <c r="E1" s="7"/>
      <c r="F1">
        <f>C1*D1</f>
        <v>0</v>
      </c>
    </row>
    <row r="2" spans="1:6" ht="19.5" thickBot="1" x14ac:dyDescent="0.3">
      <c r="A2" s="10" t="s">
        <v>28</v>
      </c>
      <c r="B2" s="11" t="s">
        <v>10</v>
      </c>
      <c r="C2" s="9">
        <v>5</v>
      </c>
      <c r="D2" s="3"/>
      <c r="E2" s="3"/>
      <c r="F2">
        <f t="shared" ref="F2:F8" si="0">C2*D2</f>
        <v>0</v>
      </c>
    </row>
    <row r="3" spans="1:6" ht="19.5" thickBot="1" x14ac:dyDescent="0.3">
      <c r="A3" s="10" t="s">
        <v>29</v>
      </c>
      <c r="B3" s="11" t="s">
        <v>10</v>
      </c>
      <c r="C3" s="9">
        <v>5</v>
      </c>
      <c r="D3" s="3"/>
      <c r="E3" s="3"/>
      <c r="F3">
        <f t="shared" si="0"/>
        <v>0</v>
      </c>
    </row>
    <row r="4" spans="1:6" ht="19.5" thickBot="1" x14ac:dyDescent="0.3">
      <c r="A4" s="10" t="s">
        <v>35</v>
      </c>
      <c r="B4" s="11" t="s">
        <v>10</v>
      </c>
      <c r="C4" s="9">
        <v>5</v>
      </c>
      <c r="D4" s="3"/>
      <c r="E4" s="3"/>
      <c r="F4">
        <f t="shared" si="0"/>
        <v>0</v>
      </c>
    </row>
    <row r="5" spans="1:6" ht="19.5" thickBot="1" x14ac:dyDescent="0.3">
      <c r="A5" s="10" t="s">
        <v>30</v>
      </c>
      <c r="B5" s="11" t="s">
        <v>34</v>
      </c>
      <c r="C5" s="9">
        <v>100</v>
      </c>
      <c r="D5" s="3"/>
      <c r="E5" s="3"/>
      <c r="F5">
        <f t="shared" si="0"/>
        <v>0</v>
      </c>
    </row>
    <row r="6" spans="1:6" ht="19.5" thickBot="1" x14ac:dyDescent="0.3">
      <c r="A6" s="10" t="s">
        <v>31</v>
      </c>
      <c r="B6" s="11" t="s">
        <v>34</v>
      </c>
      <c r="C6" s="9">
        <v>50</v>
      </c>
      <c r="D6" s="3"/>
      <c r="E6" s="3"/>
      <c r="F6">
        <f t="shared" si="0"/>
        <v>0</v>
      </c>
    </row>
    <row r="7" spans="1:6" ht="19.5" thickBot="1" x14ac:dyDescent="0.3">
      <c r="A7" s="10" t="s">
        <v>32</v>
      </c>
      <c r="B7" s="11" t="s">
        <v>34</v>
      </c>
      <c r="C7" s="9">
        <v>1200</v>
      </c>
      <c r="D7" s="3"/>
      <c r="E7" s="5"/>
      <c r="F7">
        <f t="shared" si="0"/>
        <v>0</v>
      </c>
    </row>
    <row r="8" spans="1:6" ht="19.5" thickBot="1" x14ac:dyDescent="0.3">
      <c r="A8" s="6"/>
      <c r="B8" s="2"/>
      <c r="C8" s="4"/>
      <c r="D8" s="3"/>
      <c r="E8" s="5"/>
      <c r="F8">
        <f t="shared" si="0"/>
        <v>0</v>
      </c>
    </row>
    <row r="9" spans="1:6" x14ac:dyDescent="0.25">
      <c r="F9" t="e">
        <f>#REF!*#REF!</f>
        <v>#REF!</v>
      </c>
    </row>
    <row r="10" spans="1:6" x14ac:dyDescent="0.25">
      <c r="F10" t="e">
        <f>#REF!*#REF!</f>
        <v>#REF!</v>
      </c>
    </row>
    <row r="11" spans="1:6" x14ac:dyDescent="0.25">
      <c r="F11" t="e">
        <f>#REF!*#REF!</f>
        <v>#REF!</v>
      </c>
    </row>
    <row r="12" spans="1:6" x14ac:dyDescent="0.25">
      <c r="F12" t="e">
        <f>#REF!*#REF!</f>
        <v>#REF!</v>
      </c>
    </row>
    <row r="13" spans="1:6" x14ac:dyDescent="0.25">
      <c r="F13" t="e">
        <f>#REF!*#REF!</f>
        <v>#REF!</v>
      </c>
    </row>
    <row r="14" spans="1:6" x14ac:dyDescent="0.25">
      <c r="F14" t="e">
        <f>#REF!*#REF!</f>
        <v>#REF!</v>
      </c>
    </row>
    <row r="15" spans="1:6" x14ac:dyDescent="0.25">
      <c r="F15" t="e">
        <f>#REF!*#REF!</f>
        <v>#REF!</v>
      </c>
    </row>
    <row r="16" spans="1:6" x14ac:dyDescent="0.25">
      <c r="F16" t="e">
        <f>#REF!*#REF!</f>
        <v>#REF!</v>
      </c>
    </row>
    <row r="17" spans="6:6" x14ac:dyDescent="0.25">
      <c r="F17" t="e">
        <f>#REF!*#REF!</f>
        <v>#REF!</v>
      </c>
    </row>
    <row r="18" spans="6:6" x14ac:dyDescent="0.25">
      <c r="F18" t="e">
        <f>#REF!*#REF!</f>
        <v>#REF!</v>
      </c>
    </row>
    <row r="19" spans="6:6" x14ac:dyDescent="0.25">
      <c r="F19" t="e">
        <f>#REF!*#REF!</f>
        <v>#REF!</v>
      </c>
    </row>
    <row r="20" spans="6:6" x14ac:dyDescent="0.25">
      <c r="F20" t="e">
        <f>#REF!*#REF!</f>
        <v>#REF!</v>
      </c>
    </row>
    <row r="21" spans="6:6" x14ac:dyDescent="0.25">
      <c r="F21" t="e">
        <f>#REF!*#REF!</f>
        <v>#REF!</v>
      </c>
    </row>
    <row r="22" spans="6:6" x14ac:dyDescent="0.25">
      <c r="F22" t="e">
        <f>#REF!*#REF!</f>
        <v>#REF!</v>
      </c>
    </row>
    <row r="23" spans="6:6" x14ac:dyDescent="0.25">
      <c r="F23" t="e">
        <f>#REF!*#REF!</f>
        <v>#REF!</v>
      </c>
    </row>
    <row r="24" spans="6:6" x14ac:dyDescent="0.25">
      <c r="F24" t="e">
        <f>#REF!*#REF!</f>
        <v>#REF!</v>
      </c>
    </row>
    <row r="25" spans="6:6" x14ac:dyDescent="0.25">
      <c r="F25" t="e">
        <f>#REF!*#REF!</f>
        <v>#REF!</v>
      </c>
    </row>
    <row r="26" spans="6:6" x14ac:dyDescent="0.25">
      <c r="F26" t="e">
        <f>#REF!*#REF!</f>
        <v>#REF!</v>
      </c>
    </row>
    <row r="27" spans="6:6" x14ac:dyDescent="0.25">
      <c r="F27" t="e">
        <f>#REF!*#REF!</f>
        <v>#REF!</v>
      </c>
    </row>
    <row r="28" spans="6:6" x14ac:dyDescent="0.25">
      <c r="F28" t="e">
        <f>#REF!*#REF!</f>
        <v>#REF!</v>
      </c>
    </row>
    <row r="29" spans="6:6" x14ac:dyDescent="0.25">
      <c r="F29" t="e">
        <f>#REF!*#REF!</f>
        <v>#REF!</v>
      </c>
    </row>
    <row r="30" spans="6:6" x14ac:dyDescent="0.25">
      <c r="F30" t="e">
        <f>#REF!*#REF!</f>
        <v>#REF!</v>
      </c>
    </row>
    <row r="31" spans="6:6" x14ac:dyDescent="0.25">
      <c r="F31" t="e">
        <f>#REF!*#REF!</f>
        <v>#REF!</v>
      </c>
    </row>
    <row r="32" spans="6:6" x14ac:dyDescent="0.25">
      <c r="F32" t="e">
        <f>#REF!*#REF!</f>
        <v>#REF!</v>
      </c>
    </row>
    <row r="33" spans="6:6" x14ac:dyDescent="0.25">
      <c r="F33" t="e">
        <f>#REF!*#REF!</f>
        <v>#REF!</v>
      </c>
    </row>
    <row r="34" spans="6:6" x14ac:dyDescent="0.25">
      <c r="F34" t="e">
        <f>#REF!*#REF!</f>
        <v>#REF!</v>
      </c>
    </row>
    <row r="35" spans="6:6" x14ac:dyDescent="0.25">
      <c r="F35" t="e">
        <f>#REF!*#REF!</f>
        <v>#REF!</v>
      </c>
    </row>
    <row r="36" spans="6:6" x14ac:dyDescent="0.25">
      <c r="F36" t="e">
        <f>#REF!*#REF!</f>
        <v>#REF!</v>
      </c>
    </row>
    <row r="37" spans="6:6" x14ac:dyDescent="0.25">
      <c r="F37" t="e">
        <f>#REF!*#REF!</f>
        <v>#REF!</v>
      </c>
    </row>
    <row r="38" spans="6:6" x14ac:dyDescent="0.25">
      <c r="F38" t="e">
        <f>#REF!*#REF!</f>
        <v>#REF!</v>
      </c>
    </row>
    <row r="39" spans="6:6" x14ac:dyDescent="0.25">
      <c r="F39" t="e">
        <f>#REF!*#REF!</f>
        <v>#REF!</v>
      </c>
    </row>
    <row r="40" spans="6:6" x14ac:dyDescent="0.25">
      <c r="F40" t="e">
        <f>#REF!*#REF!</f>
        <v>#REF!</v>
      </c>
    </row>
    <row r="41" spans="6:6" x14ac:dyDescent="0.25">
      <c r="F41" t="e">
        <f>#REF!*#REF!</f>
        <v>#REF!</v>
      </c>
    </row>
    <row r="42" spans="6:6" x14ac:dyDescent="0.25">
      <c r="F42" t="e">
        <f>#REF!*#REF!</f>
        <v>#REF!</v>
      </c>
    </row>
    <row r="43" spans="6:6" x14ac:dyDescent="0.25">
      <c r="F43" t="e">
        <f>#REF!*#REF!</f>
        <v>#REF!</v>
      </c>
    </row>
    <row r="44" spans="6:6" x14ac:dyDescent="0.25">
      <c r="F44" t="e">
        <f>#REF!*#REF!</f>
        <v>#REF!</v>
      </c>
    </row>
    <row r="45" spans="6:6" x14ac:dyDescent="0.25">
      <c r="F45" t="e">
        <f>#REF!*#REF!</f>
        <v>#REF!</v>
      </c>
    </row>
    <row r="46" spans="6:6" x14ac:dyDescent="0.25">
      <c r="F46" t="e">
        <f>#REF!*#REF!</f>
        <v>#REF!</v>
      </c>
    </row>
    <row r="47" spans="6:6" x14ac:dyDescent="0.25">
      <c r="F47" t="e">
        <f>#REF!*#REF!</f>
        <v>#REF!</v>
      </c>
    </row>
    <row r="48" spans="6:6" x14ac:dyDescent="0.25">
      <c r="F48" t="e">
        <f>#REF!*#REF!</f>
        <v>#REF!</v>
      </c>
    </row>
    <row r="49" spans="6:6" x14ac:dyDescent="0.25">
      <c r="F49" t="e">
        <f>#REF!*#REF!</f>
        <v>#REF!</v>
      </c>
    </row>
    <row r="50" spans="6:6" x14ac:dyDescent="0.25">
      <c r="F50" t="e">
        <f>#REF!*#REF!</f>
        <v>#REF!</v>
      </c>
    </row>
    <row r="51" spans="6:6" x14ac:dyDescent="0.25">
      <c r="F51" t="e">
        <f>#REF!*#REF!</f>
        <v>#REF!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2014-10-21T04:52:50Z</dcterms:modified>
</cp:coreProperties>
</file>