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345" windowWidth="15120" windowHeight="777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поставку'!$A$1:$M$68</definedName>
  </definedNames>
  <calcPr calcId="145621" refMode="R1C1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11" i="1"/>
  <c r="K51" i="1" l="1"/>
  <c r="K52" i="1" s="1"/>
  <c r="K53" i="1" l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<sst xmlns="http://schemas.openxmlformats.org/spreadsheetml/2006/main" count="287" uniqueCount="157">
  <si>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</si>
  <si>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</si>
  <si>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</si>
  <si>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</si>
  <si>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</si>
  <si>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</si>
  <si>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</si>
  <si>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</si>
  <si>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</si>
  <si>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</si>
  <si>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</si>
  <si>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</si>
  <si>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</si>
  <si>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</si>
  <si>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</si>
  <si>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</si>
  <si>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</si>
  <si>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</si>
  <si>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</si>
  <si>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</si>
  <si>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</si>
  <si>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</si>
  <si>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</si>
  <si>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</si>
  <si>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</si>
  <si>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</si>
  <si>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</si>
  <si>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</si>
  <si>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</si>
  <si>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</si>
  <si>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</si>
  <si>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</si>
  <si>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</si>
  <si>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</si>
  <si>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</si>
  <si>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</si>
  <si>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</si>
  <si>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</si>
  <si>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</si>
  <si>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</si>
  <si>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</si>
  <si>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</si>
  <si>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</si>
  <si>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</si>
  <si>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</si>
  <si>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</si>
  <si>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</si>
  <si>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</si>
  <si>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</si>
  <si>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</si>
  <si>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</si>
  <si>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</si>
  <si>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</si>
  <si>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</si>
  <si>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</si>
  <si>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</si>
  <si>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</si>
  <si>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</si>
  <si>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</si>
  <si>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</si>
  <si>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</si>
  <si>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</si>
  <si>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</si>
  <si>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</si>
  <si>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</si>
  <si>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</si>
  <si>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</si>
  <si>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</si>
  <si>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</si>
  <si>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</si>
  <si>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</si>
  <si>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Приложение № 1</t>
  </si>
  <si>
    <t>Итого с учетом НДС : 00 руб. (____________) руб 00 коп. в том числе НДС ( 18 %)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</si>
  <si>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</si>
  <si>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</si>
  <si>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</si>
  <si>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</si>
  <si>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Технические харакеристики</t>
  </si>
  <si>
    <t>Единица измерения</t>
  </si>
  <si>
    <t>Количество  поставляемого товара</t>
  </si>
  <si>
    <t>________________  /Н.А. Попонин/</t>
  </si>
  <si>
    <t>Цена за единицу с НДС</t>
  </si>
  <si>
    <t xml:space="preserve">          к Договору поставки № 099/2014/12-03/_____  от "____"_____ 2014 г.</t>
  </si>
  <si>
    <t xml:space="preserve">                 СПЕЦИФИКАЦИЯ  № 1  от ____________2014 г.    </t>
  </si>
  <si>
    <t>к Договору поставки № 099/2014/12-03/_________  от _____________2014</t>
  </si>
  <si>
    <t>"    "______________2014 г</t>
  </si>
  <si>
    <t xml:space="preserve">                                        м.п.        "   "_______________2014 г</t>
  </si>
  <si>
    <t>Сумма с НДС</t>
  </si>
  <si>
    <t>Нож средний ДЗ-98</t>
  </si>
  <si>
    <t>067.55.11.004-01</t>
  </si>
  <si>
    <t>067.55.11.004</t>
  </si>
  <si>
    <t>Нож правый ДЗ-98</t>
  </si>
  <si>
    <t>А120.34.14.001</t>
  </si>
  <si>
    <t>Нож левый ДЗ-98</t>
  </si>
  <si>
    <t>А120.34.14.001-01</t>
  </si>
  <si>
    <t xml:space="preserve"> 4. Срок поставки: в течение 20 календарных дней с момента подписания договора.</t>
  </si>
  <si>
    <t>Муфта электромагнитная привода вентилятсра</t>
  </si>
  <si>
    <t>740,30-1317500</t>
  </si>
  <si>
    <t>Рычаг регулировочный тормоза правый</t>
  </si>
  <si>
    <t>53229-3502136</t>
  </si>
  <si>
    <t>Распылитель</t>
  </si>
  <si>
    <t>DLLAI48SV3142323</t>
  </si>
  <si>
    <t>Рессора задняя</t>
  </si>
  <si>
    <t>6363-2912014</t>
  </si>
  <si>
    <t>Рессора дополнительная</t>
  </si>
  <si>
    <t>6363-2913012</t>
  </si>
  <si>
    <t>Рессора передняя</t>
  </si>
  <si>
    <t>63634-2902014</t>
  </si>
  <si>
    <t>Вал промежуточный</t>
  </si>
  <si>
    <t>ДЗ-98.16.01.050</t>
  </si>
  <si>
    <t>Опора промежуточная</t>
  </si>
  <si>
    <t>ДЗ-98.16.01.210</t>
  </si>
  <si>
    <t>Компрессор со штуцерами и шкивами</t>
  </si>
  <si>
    <t>А29.05.000-А</t>
  </si>
  <si>
    <t>Коробка отбора мощности</t>
  </si>
  <si>
    <t>33081-4202010</t>
  </si>
  <si>
    <t>Седельно-сцепное устройство типа SK-S 36.20 под нагрузку до 10500кг. УРАЛ-63674</t>
  </si>
  <si>
    <t>662129385-С</t>
  </si>
  <si>
    <t>Турбокомпрессор ТКР 90-14</t>
  </si>
  <si>
    <t>122-14</t>
  </si>
  <si>
    <t>Радиатор в сборе</t>
  </si>
  <si>
    <t>5323Я-1301010-13</t>
  </si>
  <si>
    <t>Охладитель</t>
  </si>
  <si>
    <t>4320Я-1109530-01</t>
  </si>
  <si>
    <t>Сцепление в сборе ЯМЗ-182</t>
  </si>
  <si>
    <t>ЯМЗ-182</t>
  </si>
  <si>
    <t>ТНВД    ЯМЗ-7601.10</t>
  </si>
  <si>
    <t xml:space="preserve"> 135,111</t>
  </si>
  <si>
    <t>Передача главная среднего моста</t>
  </si>
  <si>
    <t>53205-2502011-40</t>
  </si>
  <si>
    <t>Передача главная заднего моста</t>
  </si>
  <si>
    <t>53205-2402011-40</t>
  </si>
  <si>
    <t xml:space="preserve">Редуктор зм </t>
  </si>
  <si>
    <t>53-2402010</t>
  </si>
  <si>
    <t>311.3773</t>
  </si>
  <si>
    <t>31.3773</t>
  </si>
  <si>
    <t>Болт (М20х60)</t>
  </si>
  <si>
    <t>ПКТ-2.01.00.005</t>
  </si>
  <si>
    <t>Шайба 20.65Г.019</t>
  </si>
  <si>
    <t>Гайка М20-6Н.5.019(S30)</t>
  </si>
  <si>
    <t>Болт (М16х55)</t>
  </si>
  <si>
    <t>БКТ-0100-0009</t>
  </si>
  <si>
    <t>Шайба 16.65Г.019</t>
  </si>
  <si>
    <t>Гайка М16-6Н.5.019(S24)</t>
  </si>
  <si>
    <t>РВД 16.120.1050.0,2.11/11.М27х1.5</t>
  </si>
  <si>
    <t>РВД 16.120.1050.0,2.11-90*/11.М27х1.5</t>
  </si>
  <si>
    <t>РВД 16.120.1650.0,2.11/11.М27х1,5</t>
  </si>
  <si>
    <t>РВД 16.120.1250.0,2.11/11.М27х1,5</t>
  </si>
  <si>
    <t>РВД 12.120.1250.0,18.11/11.М22х1,5</t>
  </si>
  <si>
    <t>Пружина растяжения (16) SK-S 3620 GF</t>
  </si>
  <si>
    <t>13000…</t>
  </si>
  <si>
    <t>Ремонтный комплект для замка (9.11.12.18.21) SK-S 3620 GF</t>
  </si>
  <si>
    <t>Ремонтный комплект для   опор (13.15.23) SK-S 3620 GF</t>
  </si>
  <si>
    <t>Ремонтный комплект для сменного кольца (12.18) SK-S 3620 GF</t>
  </si>
  <si>
    <t>Блок-фара  камаз  65116  левая</t>
  </si>
  <si>
    <t>Блок-фара  камаз  65116  правая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</si>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</sst>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4" fillId="0" borderId="0" applyNumberFormat="0" applyFill="0" applyBorder="0" applyAlignment="0" applyProtection="0"/>
    <xf numFmtId="0" fontId="11" fillId="0" borderId="0">
      <alignment horizontal="left"/>
    </xf>
    <xf numFmtId="43" fontId="1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17" fillId="0" borderId="0"/>
  </cellStyleXfs>
  <cellXfs count="60">
    <xf numFmtId="0" fontId="0" fillId="0" borderId="0" xfId="0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5" xfId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6" xfId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16" fillId="2" borderId="0" xfId="0" applyFont="1" applyFill="1"/>
    <xf numFmtId="0" fontId="2" fillId="2" borderId="0" xfId="0" applyFont="1" applyFill="1"/>
    <xf numFmtId="43" fontId="16" fillId="2" borderId="1" xfId="3" applyFont="1" applyFill="1" applyBorder="1" applyAlignment="1">
      <alignment horizontal="right" vertical="center"/>
    </xf>
    <xf numFmtId="0" fontId="18" fillId="2" borderId="0" xfId="0" applyFont="1" applyFill="1"/>
    <xf numFmtId="0" fontId="2" fillId="2" borderId="0" xfId="0" applyFont="1" applyFill="1" applyAlignment="1"/>
    <xf numFmtId="0" fontId="16" fillId="2" borderId="0" xfId="0" applyFont="1" applyFill="1" applyAlignment="1"/>
    <xf numFmtId="0" fontId="16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3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16" applyFont="1" applyFill="1" applyBorder="1" applyAlignment="1">
      <alignment horizontal="center" vertical="center" wrapText="1"/>
    </xf>
    <xf numFmtId="43" fontId="2" fillId="2" borderId="1" xfId="3" applyFont="1" applyFill="1" applyBorder="1" applyAlignment="1">
      <alignment horizontal="center" vertical="center"/>
    </xf>
    <xf numFmtId="49" fontId="2" fillId="2" borderId="1" xfId="3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20" fillId="2" borderId="0" xfId="0" applyFont="1" applyFill="1" applyAlignment="1"/>
    <xf numFmtId="4" fontId="18" fillId="2" borderId="0" xfId="0" applyNumberFormat="1" applyFont="1" applyFill="1"/>
    <xf numFmtId="0" fontId="16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8" fillId="2" borderId="0" xfId="0" applyFont="1" applyFill="1" applyAlignment="1">
      <alignment vertical="center"/>
    </xf>
    <xf numFmtId="0" fontId="16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/>
    </xf>
    <xf numFmtId="43" fontId="2" fillId="2" borderId="0" xfId="3" applyFont="1" applyFill="1" applyAlignment="1">
      <alignment horizontal="left" vertical="top" wrapText="1"/>
    </xf>
    <xf numFmtId="0" fontId="16" fillId="2" borderId="0" xfId="0" applyFont="1" applyFill="1" applyAlignment="1"/>
    <xf numFmtId="0" fontId="2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right" vertical="center"/>
    </xf>
    <xf numFmtId="0" fontId="20" fillId="2" borderId="7" xfId="0" applyFont="1" applyFill="1" applyBorder="1" applyAlignment="1">
      <alignment horizontal="right" vertical="center"/>
    </xf>
    <xf numFmtId="0" fontId="20" fillId="2" borderId="8" xfId="0" applyFont="1" applyFill="1" applyBorder="1" applyAlignment="1">
      <alignment horizontal="right" vertical="center"/>
    </xf>
    <xf numFmtId="0" fontId="20" fillId="2" borderId="9" xfId="0" applyFont="1" applyFill="1" applyBorder="1" applyAlignment="1">
      <alignment horizontal="right" vertical="center"/>
    </xf>
    <xf numFmtId="0" fontId="20" fillId="2" borderId="10" xfId="0" applyFont="1" applyFill="1" applyBorder="1" applyAlignment="1">
      <alignment horizontal="right" vertical="center"/>
    </xf>
  </cellXfs>
  <cellStyles count="18">
    <cellStyle name="Excel Built-in Normal" xfId="17"/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tabSelected="1" zoomScale="70" zoomScaleNormal="70" zoomScaleSheetLayoutView="75" workbookViewId="0">
      <pane xSplit="4" ySplit="10" topLeftCell="E47" activePane="bottomRight" state="frozen"/>
      <selection pane="topRight" activeCell="E1" sqref="E1"/>
      <selection pane="bottomLeft" activeCell="A11" sqref="A11"/>
      <selection pane="bottomRight" activeCell="K51" sqref="K51"/>
    </sheetView>
  </sheetViews>
  <sheetFormatPr defaultRowHeight="15.75" x14ac:dyDescent="0.25"/>
  <cols>
    <col min="1" max="1" width="8.5703125" style="26" customWidth="1"/>
    <col min="2" max="2" width="13.42578125" style="26" customWidth="1"/>
    <col min="3" max="3" width="17.140625" style="26" customWidth="1"/>
    <col min="4" max="4" width="55" style="26" customWidth="1"/>
    <col min="5" max="5" width="63.85546875" style="26" customWidth="1"/>
    <col min="6" max="6" width="24" style="26" customWidth="1"/>
    <col min="7" max="7" width="15.85546875" style="26" customWidth="1"/>
    <col min="8" max="8" width="16.5703125" style="26" customWidth="1"/>
    <col min="9" max="9" width="16.85546875" style="26" customWidth="1"/>
    <col min="10" max="10" width="17.28515625" style="26" customWidth="1"/>
    <col min="11" max="11" width="19.28515625" style="26" customWidth="1"/>
    <col min="12" max="16384" width="9.140625" style="26"/>
  </cols>
  <sheetData>
    <row r="1" spans="1:11" x14ac:dyDescent="0.25">
      <c r="G1" s="23"/>
      <c r="H1" s="23"/>
      <c r="I1" s="23"/>
      <c r="J1" s="50" t="s">
        <v>71</v>
      </c>
      <c r="K1" s="50"/>
    </row>
    <row r="2" spans="1:11" x14ac:dyDescent="0.25">
      <c r="G2" s="53" t="s">
        <v>82</v>
      </c>
      <c r="H2" s="53"/>
      <c r="I2" s="53"/>
      <c r="J2" s="53"/>
      <c r="K2" s="53"/>
    </row>
    <row r="3" spans="1:11" x14ac:dyDescent="0.25">
      <c r="G3" s="23"/>
      <c r="H3" s="23"/>
      <c r="I3" s="23"/>
      <c r="J3" s="50"/>
      <c r="K3" s="50"/>
    </row>
    <row r="5" spans="1:11" x14ac:dyDescent="0.25">
      <c r="A5" s="23"/>
      <c r="B5" s="24"/>
      <c r="C5" s="24"/>
      <c r="D5" s="54" t="s">
        <v>83</v>
      </c>
      <c r="E5" s="54"/>
      <c r="F5" s="54"/>
      <c r="G5" s="54"/>
      <c r="H5" s="54"/>
      <c r="I5" s="54"/>
      <c r="J5" s="54"/>
      <c r="K5" s="23"/>
    </row>
    <row r="6" spans="1:11" x14ac:dyDescent="0.25">
      <c r="A6" s="23"/>
      <c r="B6" s="27"/>
      <c r="C6" s="27"/>
      <c r="D6" s="51" t="s">
        <v>84</v>
      </c>
      <c r="E6" s="51"/>
      <c r="F6" s="51"/>
      <c r="G6" s="51"/>
      <c r="H6" s="51"/>
      <c r="I6" s="51"/>
      <c r="J6" s="51"/>
      <c r="K6" s="23"/>
    </row>
    <row r="7" spans="1:11" x14ac:dyDescent="0.25">
      <c r="A7" s="23"/>
      <c r="B7" s="54"/>
      <c r="C7" s="54"/>
      <c r="D7" s="54"/>
      <c r="E7" s="54"/>
      <c r="F7" s="54"/>
      <c r="G7" s="54"/>
      <c r="H7" s="54"/>
      <c r="I7" s="54"/>
      <c r="J7" s="54"/>
      <c r="K7" s="23"/>
    </row>
    <row r="8" spans="1:11" x14ac:dyDescent="0.25">
      <c r="A8" s="23"/>
      <c r="B8" s="23"/>
      <c r="C8" s="23"/>
      <c r="D8" s="28"/>
      <c r="E8" s="29"/>
      <c r="F8" s="29"/>
      <c r="G8" s="29"/>
      <c r="H8" s="29"/>
      <c r="I8" s="29"/>
      <c r="J8" s="23"/>
      <c r="K8" s="23"/>
    </row>
    <row r="9" spans="1:11" ht="14.25" customHeight="1" x14ac:dyDescent="0.25">
      <c r="A9" s="24" t="s">
        <v>4</v>
      </c>
      <c r="B9" s="27"/>
      <c r="C9" s="27"/>
      <c r="D9" s="27"/>
      <c r="E9" s="27"/>
      <c r="F9" s="27"/>
      <c r="G9" s="27"/>
      <c r="H9" s="27"/>
      <c r="I9" s="27"/>
      <c r="J9" s="27"/>
      <c r="K9" s="23"/>
    </row>
    <row r="10" spans="1:11" ht="102.75" customHeight="1" x14ac:dyDescent="0.25">
      <c r="A10" s="30" t="s">
        <v>7</v>
      </c>
      <c r="B10" s="30" t="s">
        <v>156</v>
      </c>
      <c r="C10" s="30" t="s">
        <v>8</v>
      </c>
      <c r="D10" s="30" t="s">
        <v>1</v>
      </c>
      <c r="E10" s="30" t="s">
        <v>77</v>
      </c>
      <c r="F10" s="30" t="s">
        <v>3</v>
      </c>
      <c r="G10" s="31" t="s">
        <v>78</v>
      </c>
      <c r="H10" s="31" t="s">
        <v>6</v>
      </c>
      <c r="I10" s="31" t="s">
        <v>79</v>
      </c>
      <c r="J10" s="30" t="s">
        <v>81</v>
      </c>
      <c r="K10" s="31" t="s">
        <v>87</v>
      </c>
    </row>
    <row r="11" spans="1:11" s="49" customFormat="1" ht="27.75" customHeight="1" x14ac:dyDescent="0.25">
      <c r="A11" s="32">
        <v>1</v>
      </c>
      <c r="B11" s="33"/>
      <c r="C11" s="21"/>
      <c r="D11" s="21" t="s">
        <v>96</v>
      </c>
      <c r="E11" s="34" t="s">
        <v>96</v>
      </c>
      <c r="F11" s="30" t="s">
        <v>97</v>
      </c>
      <c r="G11" s="35" t="s">
        <v>13</v>
      </c>
      <c r="H11" s="36"/>
      <c r="I11" s="33">
        <v>1</v>
      </c>
      <c r="J11" s="25">
        <v>11076.66</v>
      </c>
      <c r="K11" s="37">
        <f>J11*I11</f>
        <v>11076.66</v>
      </c>
    </row>
    <row r="12" spans="1:11" s="49" customFormat="1" ht="27.95" customHeight="1" x14ac:dyDescent="0.25">
      <c r="A12" s="38">
        <v>2</v>
      </c>
      <c r="B12" s="33"/>
      <c r="C12" s="22"/>
      <c r="D12" s="21" t="s">
        <v>98</v>
      </c>
      <c r="E12" s="34" t="s">
        <v>98</v>
      </c>
      <c r="F12" s="30" t="s">
        <v>99</v>
      </c>
      <c r="G12" s="35" t="s">
        <v>13</v>
      </c>
      <c r="H12" s="36"/>
      <c r="I12" s="33">
        <v>6</v>
      </c>
      <c r="J12" s="25">
        <v>1053.33</v>
      </c>
      <c r="K12" s="37">
        <f t="shared" ref="K12:K50" si="0">J12*I12</f>
        <v>6319.98</v>
      </c>
    </row>
    <row r="13" spans="1:11" s="49" customFormat="1" ht="30.75" customHeight="1" x14ac:dyDescent="0.25">
      <c r="A13" s="38">
        <v>3</v>
      </c>
      <c r="B13" s="33"/>
      <c r="C13" s="22"/>
      <c r="D13" s="21" t="s">
        <v>100</v>
      </c>
      <c r="E13" s="34" t="s">
        <v>100</v>
      </c>
      <c r="F13" s="30" t="s">
        <v>101</v>
      </c>
      <c r="G13" s="35" t="s">
        <v>13</v>
      </c>
      <c r="H13" s="36"/>
      <c r="I13" s="33">
        <v>20</v>
      </c>
      <c r="J13" s="25">
        <v>563.33000000000004</v>
      </c>
      <c r="K13" s="37">
        <f t="shared" si="0"/>
        <v>11266.6</v>
      </c>
    </row>
    <row r="14" spans="1:11" s="49" customFormat="1" ht="27.95" customHeight="1" x14ac:dyDescent="0.25">
      <c r="A14" s="38">
        <v>4</v>
      </c>
      <c r="B14" s="33"/>
      <c r="C14" s="22"/>
      <c r="D14" s="21" t="s">
        <v>102</v>
      </c>
      <c r="E14" s="34" t="s">
        <v>102</v>
      </c>
      <c r="F14" s="30" t="s">
        <v>103</v>
      </c>
      <c r="G14" s="35" t="s">
        <v>13</v>
      </c>
      <c r="H14" s="36"/>
      <c r="I14" s="33">
        <v>2</v>
      </c>
      <c r="J14" s="25">
        <v>9966.66</v>
      </c>
      <c r="K14" s="37">
        <f t="shared" si="0"/>
        <v>19933.32</v>
      </c>
    </row>
    <row r="15" spans="1:11" s="49" customFormat="1" ht="27.95" customHeight="1" x14ac:dyDescent="0.25">
      <c r="A15" s="38">
        <v>5</v>
      </c>
      <c r="B15" s="33"/>
      <c r="C15" s="21"/>
      <c r="D15" s="21" t="s">
        <v>104</v>
      </c>
      <c r="E15" s="34" t="s">
        <v>104</v>
      </c>
      <c r="F15" s="30" t="s">
        <v>105</v>
      </c>
      <c r="G15" s="35" t="s">
        <v>13</v>
      </c>
      <c r="H15" s="36"/>
      <c r="I15" s="33">
        <v>2</v>
      </c>
      <c r="J15" s="25">
        <v>2916.66</v>
      </c>
      <c r="K15" s="37">
        <f t="shared" si="0"/>
        <v>5833.32</v>
      </c>
    </row>
    <row r="16" spans="1:11" s="49" customFormat="1" ht="27.95" customHeight="1" x14ac:dyDescent="0.25">
      <c r="A16" s="38">
        <v>6</v>
      </c>
      <c r="B16" s="33"/>
      <c r="C16" s="21"/>
      <c r="D16" s="21" t="s">
        <v>106</v>
      </c>
      <c r="E16" s="34" t="s">
        <v>106</v>
      </c>
      <c r="F16" s="30" t="s">
        <v>107</v>
      </c>
      <c r="G16" s="35" t="s">
        <v>13</v>
      </c>
      <c r="H16" s="36"/>
      <c r="I16" s="33">
        <v>2</v>
      </c>
      <c r="J16" s="25">
        <v>8083.33</v>
      </c>
      <c r="K16" s="37">
        <f t="shared" si="0"/>
        <v>16166.66</v>
      </c>
    </row>
    <row r="17" spans="1:11" s="49" customFormat="1" ht="27.95" customHeight="1" x14ac:dyDescent="0.25">
      <c r="A17" s="38">
        <v>7</v>
      </c>
      <c r="B17" s="33"/>
      <c r="C17" s="21"/>
      <c r="D17" s="21" t="s">
        <v>108</v>
      </c>
      <c r="E17" s="34" t="s">
        <v>108</v>
      </c>
      <c r="F17" s="30" t="s">
        <v>109</v>
      </c>
      <c r="G17" s="35" t="s">
        <v>13</v>
      </c>
      <c r="H17" s="36"/>
      <c r="I17" s="33">
        <v>1</v>
      </c>
      <c r="J17" s="25">
        <v>13750</v>
      </c>
      <c r="K17" s="37">
        <f t="shared" si="0"/>
        <v>13750</v>
      </c>
    </row>
    <row r="18" spans="1:11" s="49" customFormat="1" ht="27.95" customHeight="1" x14ac:dyDescent="0.25">
      <c r="A18" s="38">
        <v>8</v>
      </c>
      <c r="B18" s="33"/>
      <c r="C18" s="22"/>
      <c r="D18" s="21" t="s">
        <v>110</v>
      </c>
      <c r="E18" s="34" t="s">
        <v>110</v>
      </c>
      <c r="F18" s="30" t="s">
        <v>111</v>
      </c>
      <c r="G18" s="35" t="s">
        <v>13</v>
      </c>
      <c r="H18" s="36"/>
      <c r="I18" s="33">
        <v>1</v>
      </c>
      <c r="J18" s="25">
        <v>14933.33</v>
      </c>
      <c r="K18" s="37">
        <f t="shared" si="0"/>
        <v>14933.33</v>
      </c>
    </row>
    <row r="19" spans="1:11" s="49" customFormat="1" ht="27.95" customHeight="1" x14ac:dyDescent="0.25">
      <c r="A19" s="38">
        <v>9</v>
      </c>
      <c r="B19" s="33"/>
      <c r="C19" s="22"/>
      <c r="D19" s="21" t="s">
        <v>112</v>
      </c>
      <c r="E19" s="34" t="s">
        <v>112</v>
      </c>
      <c r="F19" s="30" t="s">
        <v>113</v>
      </c>
      <c r="G19" s="35" t="s">
        <v>13</v>
      </c>
      <c r="H19" s="36"/>
      <c r="I19" s="33">
        <v>1</v>
      </c>
      <c r="J19" s="25">
        <v>6393.33</v>
      </c>
      <c r="K19" s="37">
        <f t="shared" si="0"/>
        <v>6393.33</v>
      </c>
    </row>
    <row r="20" spans="1:11" s="49" customFormat="1" ht="27.95" customHeight="1" x14ac:dyDescent="0.25">
      <c r="A20" s="38">
        <v>10</v>
      </c>
      <c r="B20" s="33"/>
      <c r="C20" s="22"/>
      <c r="D20" s="21" t="s">
        <v>114</v>
      </c>
      <c r="E20" s="34" t="s">
        <v>114</v>
      </c>
      <c r="F20" s="30" t="s">
        <v>115</v>
      </c>
      <c r="G20" s="35" t="s">
        <v>13</v>
      </c>
      <c r="H20" s="36"/>
      <c r="I20" s="33">
        <v>1</v>
      </c>
      <c r="J20" s="25">
        <v>21066.66</v>
      </c>
      <c r="K20" s="37">
        <f t="shared" si="0"/>
        <v>21066.66</v>
      </c>
    </row>
    <row r="21" spans="1:11" s="49" customFormat="1" ht="36.75" customHeight="1" x14ac:dyDescent="0.25">
      <c r="A21" s="38">
        <v>11</v>
      </c>
      <c r="B21" s="33"/>
      <c r="C21" s="22"/>
      <c r="D21" s="21" t="s">
        <v>116</v>
      </c>
      <c r="E21" s="34" t="s">
        <v>116</v>
      </c>
      <c r="F21" s="30" t="s">
        <v>117</v>
      </c>
      <c r="G21" s="35" t="s">
        <v>13</v>
      </c>
      <c r="H21" s="36"/>
      <c r="I21" s="33">
        <v>1</v>
      </c>
      <c r="J21" s="25">
        <v>57433.33</v>
      </c>
      <c r="K21" s="37">
        <f t="shared" si="0"/>
        <v>57433.33</v>
      </c>
    </row>
    <row r="22" spans="1:11" s="49" customFormat="1" ht="27.95" customHeight="1" x14ac:dyDescent="0.25">
      <c r="A22" s="38">
        <v>12</v>
      </c>
      <c r="B22" s="33"/>
      <c r="C22" s="22"/>
      <c r="D22" s="21" t="s">
        <v>118</v>
      </c>
      <c r="E22" s="34" t="s">
        <v>118</v>
      </c>
      <c r="F22" s="30" t="s">
        <v>119</v>
      </c>
      <c r="G22" s="35" t="s">
        <v>13</v>
      </c>
      <c r="H22" s="36"/>
      <c r="I22" s="33">
        <v>1</v>
      </c>
      <c r="J22" s="25">
        <v>11100</v>
      </c>
      <c r="K22" s="37">
        <f t="shared" si="0"/>
        <v>11100</v>
      </c>
    </row>
    <row r="23" spans="1:11" s="49" customFormat="1" ht="27.95" customHeight="1" x14ac:dyDescent="0.25">
      <c r="A23" s="38">
        <v>13</v>
      </c>
      <c r="B23" s="33"/>
      <c r="C23" s="22"/>
      <c r="D23" s="21" t="s">
        <v>120</v>
      </c>
      <c r="E23" s="34" t="s">
        <v>120</v>
      </c>
      <c r="F23" s="30" t="s">
        <v>121</v>
      </c>
      <c r="G23" s="35" t="s">
        <v>13</v>
      </c>
      <c r="H23" s="36"/>
      <c r="I23" s="33">
        <v>1</v>
      </c>
      <c r="J23" s="25">
        <v>10650</v>
      </c>
      <c r="K23" s="37">
        <f t="shared" si="0"/>
        <v>10650</v>
      </c>
    </row>
    <row r="24" spans="1:11" s="49" customFormat="1" ht="27.95" customHeight="1" x14ac:dyDescent="0.25">
      <c r="A24" s="38">
        <v>14</v>
      </c>
      <c r="B24" s="33"/>
      <c r="C24" s="22"/>
      <c r="D24" s="21" t="s">
        <v>122</v>
      </c>
      <c r="E24" s="34" t="s">
        <v>122</v>
      </c>
      <c r="F24" s="30" t="s">
        <v>123</v>
      </c>
      <c r="G24" s="35" t="s">
        <v>13</v>
      </c>
      <c r="H24" s="36"/>
      <c r="I24" s="33">
        <v>1</v>
      </c>
      <c r="J24" s="25">
        <v>22283.33</v>
      </c>
      <c r="K24" s="37">
        <f t="shared" si="0"/>
        <v>22283.33</v>
      </c>
    </row>
    <row r="25" spans="1:11" s="49" customFormat="1" ht="27.95" customHeight="1" x14ac:dyDescent="0.25">
      <c r="A25" s="38">
        <v>15</v>
      </c>
      <c r="B25" s="33"/>
      <c r="C25" s="22"/>
      <c r="D25" s="21" t="s">
        <v>124</v>
      </c>
      <c r="E25" s="34" t="s">
        <v>124</v>
      </c>
      <c r="F25" s="30" t="s">
        <v>125</v>
      </c>
      <c r="G25" s="35" t="s">
        <v>13</v>
      </c>
      <c r="H25" s="36"/>
      <c r="I25" s="33">
        <v>1</v>
      </c>
      <c r="J25" s="25">
        <v>10750</v>
      </c>
      <c r="K25" s="37">
        <f t="shared" si="0"/>
        <v>10750</v>
      </c>
    </row>
    <row r="26" spans="1:11" s="49" customFormat="1" ht="27.95" customHeight="1" x14ac:dyDescent="0.25">
      <c r="A26" s="38">
        <v>16</v>
      </c>
      <c r="B26" s="33"/>
      <c r="C26" s="22"/>
      <c r="D26" s="21" t="s">
        <v>126</v>
      </c>
      <c r="E26" s="34" t="s">
        <v>126</v>
      </c>
      <c r="F26" s="30" t="s">
        <v>127</v>
      </c>
      <c r="G26" s="35" t="s">
        <v>13</v>
      </c>
      <c r="H26" s="36"/>
      <c r="I26" s="33">
        <v>1</v>
      </c>
      <c r="J26" s="25">
        <v>53830.65</v>
      </c>
      <c r="K26" s="37">
        <f t="shared" si="0"/>
        <v>53830.65</v>
      </c>
    </row>
    <row r="27" spans="1:11" s="49" customFormat="1" ht="27.95" customHeight="1" x14ac:dyDescent="0.25">
      <c r="A27" s="38">
        <v>17</v>
      </c>
      <c r="B27" s="33"/>
      <c r="C27" s="22"/>
      <c r="D27" s="21" t="s">
        <v>128</v>
      </c>
      <c r="E27" s="34" t="s">
        <v>128</v>
      </c>
      <c r="F27" s="30" t="s">
        <v>129</v>
      </c>
      <c r="G27" s="35" t="s">
        <v>13</v>
      </c>
      <c r="H27" s="36"/>
      <c r="I27" s="33">
        <v>1</v>
      </c>
      <c r="J27" s="25">
        <v>40316.660000000003</v>
      </c>
      <c r="K27" s="37">
        <f t="shared" si="0"/>
        <v>40316.660000000003</v>
      </c>
    </row>
    <row r="28" spans="1:11" s="49" customFormat="1" ht="27.95" customHeight="1" x14ac:dyDescent="0.25">
      <c r="A28" s="38">
        <v>18</v>
      </c>
      <c r="B28" s="33"/>
      <c r="C28" s="22"/>
      <c r="D28" s="21" t="s">
        <v>130</v>
      </c>
      <c r="E28" s="34" t="s">
        <v>130</v>
      </c>
      <c r="F28" s="30" t="s">
        <v>131</v>
      </c>
      <c r="G28" s="35" t="s">
        <v>13</v>
      </c>
      <c r="H28" s="36"/>
      <c r="I28" s="33">
        <v>1</v>
      </c>
      <c r="J28" s="25">
        <v>32450</v>
      </c>
      <c r="K28" s="37">
        <f t="shared" si="0"/>
        <v>32450</v>
      </c>
    </row>
    <row r="29" spans="1:11" s="49" customFormat="1" ht="27.95" customHeight="1" x14ac:dyDescent="0.25">
      <c r="A29" s="38">
        <v>19</v>
      </c>
      <c r="B29" s="33"/>
      <c r="C29" s="22"/>
      <c r="D29" s="21" t="s">
        <v>132</v>
      </c>
      <c r="E29" s="34" t="s">
        <v>132</v>
      </c>
      <c r="F29" s="30" t="s">
        <v>133</v>
      </c>
      <c r="G29" s="35" t="s">
        <v>13</v>
      </c>
      <c r="H29" s="36"/>
      <c r="I29" s="33">
        <v>1</v>
      </c>
      <c r="J29" s="25">
        <v>16883.330000000002</v>
      </c>
      <c r="K29" s="37">
        <f t="shared" si="0"/>
        <v>16883.330000000002</v>
      </c>
    </row>
    <row r="30" spans="1:11" s="49" customFormat="1" ht="27.95" customHeight="1" x14ac:dyDescent="0.25">
      <c r="A30" s="38">
        <v>20</v>
      </c>
      <c r="B30" s="33"/>
      <c r="C30" s="22"/>
      <c r="D30" s="21" t="s">
        <v>154</v>
      </c>
      <c r="E30" s="34" t="s">
        <v>154</v>
      </c>
      <c r="F30" s="30" t="s">
        <v>134</v>
      </c>
      <c r="G30" s="35" t="s">
        <v>13</v>
      </c>
      <c r="H30" s="36"/>
      <c r="I30" s="33">
        <v>2</v>
      </c>
      <c r="J30" s="25">
        <v>3250</v>
      </c>
      <c r="K30" s="37">
        <f t="shared" si="0"/>
        <v>6500</v>
      </c>
    </row>
    <row r="31" spans="1:11" s="49" customFormat="1" ht="27.95" customHeight="1" x14ac:dyDescent="0.25">
      <c r="A31" s="38">
        <v>21</v>
      </c>
      <c r="B31" s="33"/>
      <c r="C31" s="22"/>
      <c r="D31" s="21" t="s">
        <v>155</v>
      </c>
      <c r="E31" s="34" t="s">
        <v>155</v>
      </c>
      <c r="F31" s="30" t="s">
        <v>135</v>
      </c>
      <c r="G31" s="35" t="s">
        <v>13</v>
      </c>
      <c r="H31" s="36"/>
      <c r="I31" s="33">
        <v>2</v>
      </c>
      <c r="J31" s="25">
        <v>3250</v>
      </c>
      <c r="K31" s="37">
        <f t="shared" si="0"/>
        <v>6500</v>
      </c>
    </row>
    <row r="32" spans="1:11" s="49" customFormat="1" ht="27.95" customHeight="1" x14ac:dyDescent="0.25">
      <c r="A32" s="38">
        <v>22</v>
      </c>
      <c r="B32" s="33"/>
      <c r="C32" s="22"/>
      <c r="D32" s="21" t="s">
        <v>88</v>
      </c>
      <c r="E32" s="34" t="s">
        <v>88</v>
      </c>
      <c r="F32" s="30" t="s">
        <v>89</v>
      </c>
      <c r="G32" s="35" t="s">
        <v>13</v>
      </c>
      <c r="H32" s="36"/>
      <c r="I32" s="33">
        <v>8</v>
      </c>
      <c r="J32" s="25">
        <v>2761.66</v>
      </c>
      <c r="K32" s="37">
        <f t="shared" si="0"/>
        <v>22093.279999999999</v>
      </c>
    </row>
    <row r="33" spans="1:11" s="49" customFormat="1" ht="27.95" customHeight="1" x14ac:dyDescent="0.25">
      <c r="A33" s="38">
        <v>23</v>
      </c>
      <c r="B33" s="33"/>
      <c r="C33" s="22"/>
      <c r="D33" s="21" t="s">
        <v>88</v>
      </c>
      <c r="E33" s="34" t="s">
        <v>88</v>
      </c>
      <c r="F33" s="30" t="s">
        <v>90</v>
      </c>
      <c r="G33" s="35" t="s">
        <v>13</v>
      </c>
      <c r="H33" s="36"/>
      <c r="I33" s="33">
        <v>4</v>
      </c>
      <c r="J33" s="25">
        <v>3340</v>
      </c>
      <c r="K33" s="37">
        <f t="shared" si="0"/>
        <v>13360</v>
      </c>
    </row>
    <row r="34" spans="1:11" s="49" customFormat="1" ht="27.95" customHeight="1" x14ac:dyDescent="0.25">
      <c r="A34" s="38">
        <v>24</v>
      </c>
      <c r="B34" s="33"/>
      <c r="C34" s="22"/>
      <c r="D34" s="21" t="s">
        <v>91</v>
      </c>
      <c r="E34" s="34" t="s">
        <v>91</v>
      </c>
      <c r="F34" s="30" t="s">
        <v>92</v>
      </c>
      <c r="G34" s="35" t="s">
        <v>13</v>
      </c>
      <c r="H34" s="36"/>
      <c r="I34" s="33">
        <v>1</v>
      </c>
      <c r="J34" s="25">
        <v>1716</v>
      </c>
      <c r="K34" s="37">
        <f t="shared" si="0"/>
        <v>1716</v>
      </c>
    </row>
    <row r="35" spans="1:11" s="49" customFormat="1" ht="27.95" customHeight="1" x14ac:dyDescent="0.25">
      <c r="A35" s="38">
        <v>25</v>
      </c>
      <c r="B35" s="33"/>
      <c r="C35" s="22"/>
      <c r="D35" s="21" t="s">
        <v>93</v>
      </c>
      <c r="E35" s="34" t="s">
        <v>93</v>
      </c>
      <c r="F35" s="30" t="s">
        <v>94</v>
      </c>
      <c r="G35" s="35" t="s">
        <v>13</v>
      </c>
      <c r="H35" s="36"/>
      <c r="I35" s="33">
        <v>1</v>
      </c>
      <c r="J35" s="25">
        <v>1716</v>
      </c>
      <c r="K35" s="37">
        <f t="shared" si="0"/>
        <v>1716</v>
      </c>
    </row>
    <row r="36" spans="1:11" s="49" customFormat="1" ht="27.95" customHeight="1" x14ac:dyDescent="0.25">
      <c r="A36" s="38">
        <v>26</v>
      </c>
      <c r="B36" s="33"/>
      <c r="C36" s="22"/>
      <c r="D36" s="21" t="s">
        <v>136</v>
      </c>
      <c r="E36" s="34" t="s">
        <v>136</v>
      </c>
      <c r="F36" s="30" t="s">
        <v>137</v>
      </c>
      <c r="G36" s="35" t="s">
        <v>13</v>
      </c>
      <c r="H36" s="36"/>
      <c r="I36" s="33">
        <v>100</v>
      </c>
      <c r="J36" s="25">
        <v>31.68</v>
      </c>
      <c r="K36" s="37">
        <f t="shared" si="0"/>
        <v>3168</v>
      </c>
    </row>
    <row r="37" spans="1:11" s="49" customFormat="1" ht="27.95" customHeight="1" x14ac:dyDescent="0.25">
      <c r="A37" s="38">
        <v>27</v>
      </c>
      <c r="B37" s="33"/>
      <c r="C37" s="22"/>
      <c r="D37" s="21" t="s">
        <v>138</v>
      </c>
      <c r="E37" s="34" t="s">
        <v>138</v>
      </c>
      <c r="F37" s="30"/>
      <c r="G37" s="35" t="s">
        <v>13</v>
      </c>
      <c r="H37" s="36"/>
      <c r="I37" s="33">
        <v>100</v>
      </c>
      <c r="J37" s="25">
        <v>5.33</v>
      </c>
      <c r="K37" s="37">
        <f t="shared" si="0"/>
        <v>533</v>
      </c>
    </row>
    <row r="38" spans="1:11" s="49" customFormat="1" ht="27.95" customHeight="1" x14ac:dyDescent="0.25">
      <c r="A38" s="38">
        <v>28</v>
      </c>
      <c r="B38" s="33"/>
      <c r="C38" s="22"/>
      <c r="D38" s="21" t="s">
        <v>139</v>
      </c>
      <c r="E38" s="34" t="s">
        <v>139</v>
      </c>
      <c r="F38" s="30"/>
      <c r="G38" s="35" t="s">
        <v>13</v>
      </c>
      <c r="H38" s="36"/>
      <c r="I38" s="33">
        <v>100</v>
      </c>
      <c r="J38" s="25">
        <v>7.39</v>
      </c>
      <c r="K38" s="37">
        <f t="shared" si="0"/>
        <v>739</v>
      </c>
    </row>
    <row r="39" spans="1:11" s="49" customFormat="1" ht="27.95" customHeight="1" x14ac:dyDescent="0.25">
      <c r="A39" s="38">
        <v>29</v>
      </c>
      <c r="B39" s="33"/>
      <c r="C39" s="22"/>
      <c r="D39" s="21" t="s">
        <v>140</v>
      </c>
      <c r="E39" s="34" t="s">
        <v>140</v>
      </c>
      <c r="F39" s="30" t="s">
        <v>141</v>
      </c>
      <c r="G39" s="35" t="s">
        <v>13</v>
      </c>
      <c r="H39" s="36"/>
      <c r="I39" s="33">
        <v>115</v>
      </c>
      <c r="J39" s="25">
        <v>24.28</v>
      </c>
      <c r="K39" s="37">
        <f t="shared" si="0"/>
        <v>2792.2000000000003</v>
      </c>
    </row>
    <row r="40" spans="1:11" s="49" customFormat="1" ht="27.95" customHeight="1" x14ac:dyDescent="0.25">
      <c r="A40" s="38">
        <v>30</v>
      </c>
      <c r="B40" s="33"/>
      <c r="C40" s="22"/>
      <c r="D40" s="21" t="s">
        <v>142</v>
      </c>
      <c r="E40" s="34" t="s">
        <v>142</v>
      </c>
      <c r="F40" s="30"/>
      <c r="G40" s="35" t="s">
        <v>13</v>
      </c>
      <c r="H40" s="36"/>
      <c r="I40" s="33">
        <v>115</v>
      </c>
      <c r="J40" s="25">
        <v>3.16</v>
      </c>
      <c r="K40" s="37">
        <f t="shared" si="0"/>
        <v>363.40000000000003</v>
      </c>
    </row>
    <row r="41" spans="1:11" s="49" customFormat="1" ht="27.95" customHeight="1" x14ac:dyDescent="0.25">
      <c r="A41" s="38">
        <v>31</v>
      </c>
      <c r="B41" s="33"/>
      <c r="C41" s="22"/>
      <c r="D41" s="21" t="s">
        <v>143</v>
      </c>
      <c r="E41" s="34" t="s">
        <v>143</v>
      </c>
      <c r="F41" s="30"/>
      <c r="G41" s="35" t="s">
        <v>13</v>
      </c>
      <c r="H41" s="36"/>
      <c r="I41" s="33">
        <v>115</v>
      </c>
      <c r="J41" s="25">
        <v>4</v>
      </c>
      <c r="K41" s="37">
        <f t="shared" si="0"/>
        <v>460</v>
      </c>
    </row>
    <row r="42" spans="1:11" s="49" customFormat="1" ht="27.95" customHeight="1" x14ac:dyDescent="0.25">
      <c r="A42" s="38">
        <v>32</v>
      </c>
      <c r="B42" s="33"/>
      <c r="C42" s="22"/>
      <c r="D42" s="21" t="s">
        <v>144</v>
      </c>
      <c r="E42" s="34" t="s">
        <v>144</v>
      </c>
      <c r="F42" s="30"/>
      <c r="G42" s="35" t="s">
        <v>13</v>
      </c>
      <c r="H42" s="36"/>
      <c r="I42" s="33">
        <v>2</v>
      </c>
      <c r="J42" s="25">
        <v>374.88</v>
      </c>
      <c r="K42" s="37">
        <f t="shared" si="0"/>
        <v>749.76</v>
      </c>
    </row>
    <row r="43" spans="1:11" s="49" customFormat="1" ht="27.95" customHeight="1" x14ac:dyDescent="0.25">
      <c r="A43" s="38">
        <v>33</v>
      </c>
      <c r="B43" s="33"/>
      <c r="C43" s="22"/>
      <c r="D43" s="21" t="s">
        <v>145</v>
      </c>
      <c r="E43" s="34" t="s">
        <v>145</v>
      </c>
      <c r="F43" s="30"/>
      <c r="G43" s="35" t="s">
        <v>13</v>
      </c>
      <c r="H43" s="36"/>
      <c r="I43" s="33">
        <v>2</v>
      </c>
      <c r="J43" s="25">
        <v>374.88</v>
      </c>
      <c r="K43" s="37">
        <f t="shared" si="0"/>
        <v>749.76</v>
      </c>
    </row>
    <row r="44" spans="1:11" s="49" customFormat="1" ht="27.95" customHeight="1" x14ac:dyDescent="0.25">
      <c r="A44" s="38">
        <v>34</v>
      </c>
      <c r="B44" s="33"/>
      <c r="C44" s="22"/>
      <c r="D44" s="21" t="s">
        <v>146</v>
      </c>
      <c r="E44" s="34" t="s">
        <v>146</v>
      </c>
      <c r="F44" s="30"/>
      <c r="G44" s="35" t="s">
        <v>13</v>
      </c>
      <c r="H44" s="36"/>
      <c r="I44" s="33">
        <v>2</v>
      </c>
      <c r="J44" s="25">
        <v>480</v>
      </c>
      <c r="K44" s="37">
        <f t="shared" si="0"/>
        <v>960</v>
      </c>
    </row>
    <row r="45" spans="1:11" s="49" customFormat="1" ht="27.95" customHeight="1" x14ac:dyDescent="0.25">
      <c r="A45" s="38">
        <v>35</v>
      </c>
      <c r="B45" s="33"/>
      <c r="C45" s="22"/>
      <c r="D45" s="21" t="s">
        <v>147</v>
      </c>
      <c r="E45" s="34" t="s">
        <v>147</v>
      </c>
      <c r="F45" s="30"/>
      <c r="G45" s="35" t="s">
        <v>13</v>
      </c>
      <c r="H45" s="36"/>
      <c r="I45" s="33">
        <v>2</v>
      </c>
      <c r="J45" s="25">
        <v>413.95</v>
      </c>
      <c r="K45" s="37">
        <f t="shared" si="0"/>
        <v>827.9</v>
      </c>
    </row>
    <row r="46" spans="1:11" s="49" customFormat="1" ht="27.95" customHeight="1" x14ac:dyDescent="0.25">
      <c r="A46" s="38">
        <v>36</v>
      </c>
      <c r="B46" s="33"/>
      <c r="C46" s="22"/>
      <c r="D46" s="21" t="s">
        <v>148</v>
      </c>
      <c r="E46" s="34" t="s">
        <v>148</v>
      </c>
      <c r="F46" s="30"/>
      <c r="G46" s="35" t="s">
        <v>13</v>
      </c>
      <c r="H46" s="36"/>
      <c r="I46" s="33">
        <v>2</v>
      </c>
      <c r="J46" s="25">
        <v>345.31</v>
      </c>
      <c r="K46" s="37">
        <f t="shared" si="0"/>
        <v>690.62</v>
      </c>
    </row>
    <row r="47" spans="1:11" s="49" customFormat="1" ht="27.95" customHeight="1" x14ac:dyDescent="0.25">
      <c r="A47" s="38">
        <v>37</v>
      </c>
      <c r="B47" s="33"/>
      <c r="C47" s="22"/>
      <c r="D47" s="21" t="s">
        <v>149</v>
      </c>
      <c r="E47" s="34" t="s">
        <v>149</v>
      </c>
      <c r="F47" s="30" t="s">
        <v>150</v>
      </c>
      <c r="G47" s="35" t="s">
        <v>13</v>
      </c>
      <c r="H47" s="36"/>
      <c r="I47" s="33">
        <v>2</v>
      </c>
      <c r="J47" s="37">
        <v>332.64</v>
      </c>
      <c r="K47" s="37">
        <f t="shared" si="0"/>
        <v>665.28</v>
      </c>
    </row>
    <row r="48" spans="1:11" s="49" customFormat="1" ht="36.75" customHeight="1" x14ac:dyDescent="0.25">
      <c r="A48" s="38">
        <v>38</v>
      </c>
      <c r="B48" s="33"/>
      <c r="C48" s="22"/>
      <c r="D48" s="21" t="s">
        <v>151</v>
      </c>
      <c r="E48" s="34" t="s">
        <v>151</v>
      </c>
      <c r="F48" s="30" t="s">
        <v>150</v>
      </c>
      <c r="G48" s="35" t="s">
        <v>13</v>
      </c>
      <c r="H48" s="36"/>
      <c r="I48" s="33">
        <v>2</v>
      </c>
      <c r="J48" s="37">
        <v>9893.33</v>
      </c>
      <c r="K48" s="37">
        <f t="shared" si="0"/>
        <v>19786.66</v>
      </c>
    </row>
    <row r="49" spans="1:23" s="49" customFormat="1" ht="36.75" customHeight="1" x14ac:dyDescent="0.25">
      <c r="A49" s="38">
        <v>39</v>
      </c>
      <c r="B49" s="33"/>
      <c r="C49" s="22"/>
      <c r="D49" s="21" t="s">
        <v>152</v>
      </c>
      <c r="E49" s="34" t="s">
        <v>152</v>
      </c>
      <c r="F49" s="30" t="s">
        <v>150</v>
      </c>
      <c r="G49" s="35" t="s">
        <v>13</v>
      </c>
      <c r="H49" s="36"/>
      <c r="I49" s="33">
        <v>4</v>
      </c>
      <c r="J49" s="37">
        <v>3316.67</v>
      </c>
      <c r="K49" s="37">
        <f t="shared" si="0"/>
        <v>13266.68</v>
      </c>
    </row>
    <row r="50" spans="1:23" s="49" customFormat="1" ht="36.75" customHeight="1" x14ac:dyDescent="0.25">
      <c r="A50" s="38">
        <v>40</v>
      </c>
      <c r="B50" s="33"/>
      <c r="C50" s="22"/>
      <c r="D50" s="21" t="s">
        <v>153</v>
      </c>
      <c r="E50" s="34" t="s">
        <v>153</v>
      </c>
      <c r="F50" s="30" t="s">
        <v>150</v>
      </c>
      <c r="G50" s="35" t="s">
        <v>13</v>
      </c>
      <c r="H50" s="36"/>
      <c r="I50" s="33">
        <v>4</v>
      </c>
      <c r="J50" s="37">
        <v>3583.33</v>
      </c>
      <c r="K50" s="37">
        <f t="shared" si="0"/>
        <v>14333.32</v>
      </c>
    </row>
    <row r="51" spans="1:23" ht="30" customHeight="1" x14ac:dyDescent="0.25">
      <c r="A51" s="55" t="s">
        <v>68</v>
      </c>
      <c r="B51" s="55"/>
      <c r="C51" s="56"/>
      <c r="D51" s="56"/>
      <c r="E51" s="56"/>
      <c r="F51" s="56"/>
      <c r="G51" s="56"/>
      <c r="H51" s="56"/>
      <c r="I51" s="56"/>
      <c r="J51" s="56"/>
      <c r="K51" s="37">
        <f>SUM(K11:K50)</f>
        <v>494408.02000000014</v>
      </c>
    </row>
    <row r="52" spans="1:23" ht="30" customHeight="1" x14ac:dyDescent="0.25">
      <c r="A52" s="57" t="s">
        <v>76</v>
      </c>
      <c r="B52" s="58"/>
      <c r="C52" s="58"/>
      <c r="D52" s="58"/>
      <c r="E52" s="58"/>
      <c r="F52" s="58"/>
      <c r="G52" s="58"/>
      <c r="H52" s="58"/>
      <c r="I52" s="58"/>
      <c r="J52" s="59"/>
      <c r="K52" s="39">
        <f>K51*18/118</f>
        <v>75418.172542372908</v>
      </c>
    </row>
    <row r="53" spans="1:23" ht="30" customHeight="1" x14ac:dyDescent="0.25">
      <c r="A53" s="57" t="s">
        <v>2</v>
      </c>
      <c r="B53" s="58"/>
      <c r="C53" s="58"/>
      <c r="D53" s="58"/>
      <c r="E53" s="58"/>
      <c r="F53" s="58"/>
      <c r="G53" s="58"/>
      <c r="H53" s="58"/>
      <c r="I53" s="58"/>
      <c r="J53" s="59"/>
      <c r="K53" s="39">
        <f>K51</f>
        <v>494408.02000000014</v>
      </c>
    </row>
    <row r="54" spans="1:23" ht="27" customHeight="1" x14ac:dyDescent="0.25">
      <c r="A54" s="27" t="s">
        <v>72</v>
      </c>
      <c r="B54" s="40"/>
      <c r="C54" s="40"/>
      <c r="D54" s="40"/>
      <c r="E54" s="27"/>
      <c r="F54" s="27"/>
      <c r="G54" s="27"/>
      <c r="H54" s="27"/>
      <c r="I54" s="27"/>
      <c r="J54" s="27"/>
      <c r="K54" s="24"/>
    </row>
    <row r="55" spans="1:23" ht="21" hidden="1" customHeight="1" x14ac:dyDescent="0.25">
      <c r="K55" s="41"/>
    </row>
    <row r="56" spans="1:23" ht="22.5" customHeight="1" x14ac:dyDescent="0.25">
      <c r="A56" s="23" t="s">
        <v>73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42"/>
      <c r="O56" s="23"/>
      <c r="P56" s="23"/>
      <c r="Q56" s="23"/>
      <c r="R56" s="23"/>
      <c r="S56" s="23"/>
      <c r="T56" s="23"/>
      <c r="U56" s="23"/>
      <c r="V56" s="23"/>
    </row>
    <row r="57" spans="1:23" ht="49.5" customHeight="1" x14ac:dyDescent="0.25">
      <c r="A57" s="52" t="s">
        <v>67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24"/>
    </row>
    <row r="58" spans="1:23" ht="20.25" customHeight="1" x14ac:dyDescent="0.25">
      <c r="A58" s="43" t="s">
        <v>95</v>
      </c>
      <c r="B58" s="44"/>
      <c r="C58" s="44"/>
      <c r="D58" s="4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23" ht="21.75" customHeight="1" x14ac:dyDescent="0.25">
      <c r="A59" s="43" t="s">
        <v>74</v>
      </c>
      <c r="B59" s="44"/>
      <c r="C59" s="44"/>
      <c r="D59" s="4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23" ht="22.5" customHeight="1" x14ac:dyDescent="0.25">
      <c r="A60" s="43" t="s">
        <v>75</v>
      </c>
      <c r="B60" s="44"/>
      <c r="C60" s="44"/>
      <c r="D60" s="4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23" x14ac:dyDescent="0.25">
      <c r="A61" s="45"/>
      <c r="B61" s="44"/>
      <c r="C61" s="44"/>
      <c r="D61" s="44"/>
      <c r="E61" s="24"/>
      <c r="F61" s="24"/>
      <c r="G61" s="24"/>
      <c r="H61" s="24"/>
      <c r="I61" s="24"/>
      <c r="J61" s="24"/>
      <c r="K61" s="24"/>
    </row>
    <row r="62" spans="1:23" x14ac:dyDescent="0.25">
      <c r="A62" s="46" t="s">
        <v>5</v>
      </c>
      <c r="B62" s="24"/>
      <c r="C62" s="24"/>
      <c r="D62" s="24"/>
      <c r="E62" s="24"/>
      <c r="F62" s="24"/>
      <c r="G62" s="47"/>
      <c r="H62" s="47"/>
      <c r="I62" s="43" t="s">
        <v>69</v>
      </c>
      <c r="J62" s="24"/>
      <c r="K62" s="24"/>
    </row>
    <row r="63" spans="1:23" x14ac:dyDescent="0.25">
      <c r="A63" s="43" t="s">
        <v>9</v>
      </c>
      <c r="B63" s="43"/>
      <c r="C63" s="43"/>
      <c r="D63" s="24"/>
      <c r="E63" s="24"/>
      <c r="F63" s="24"/>
      <c r="G63" s="47"/>
      <c r="H63" s="47"/>
      <c r="I63" s="43" t="s">
        <v>70</v>
      </c>
      <c r="J63" s="45"/>
      <c r="K63" s="24"/>
    </row>
    <row r="64" spans="1:23" x14ac:dyDescent="0.25">
      <c r="A64" s="27"/>
      <c r="B64" s="46"/>
      <c r="C64" s="46"/>
      <c r="D64" s="24"/>
      <c r="E64" s="24"/>
      <c r="F64" s="24"/>
      <c r="G64" s="47"/>
      <c r="H64" s="47"/>
      <c r="I64" s="46"/>
      <c r="J64" s="27"/>
      <c r="K64" s="24"/>
    </row>
    <row r="65" spans="1:11" x14ac:dyDescent="0.25">
      <c r="A65" s="24"/>
      <c r="B65" s="24"/>
      <c r="C65" s="24"/>
      <c r="D65" s="24"/>
      <c r="E65" s="24"/>
      <c r="F65" s="24"/>
      <c r="G65" s="47"/>
      <c r="H65" s="47"/>
      <c r="I65" s="24"/>
      <c r="J65" s="24"/>
      <c r="K65" s="24"/>
    </row>
    <row r="66" spans="1:11" x14ac:dyDescent="0.25">
      <c r="A66" s="24" t="s">
        <v>10</v>
      </c>
      <c r="B66" s="24"/>
      <c r="C66" s="24"/>
      <c r="D66" s="24"/>
      <c r="E66" s="24"/>
      <c r="F66" s="24"/>
      <c r="G66" s="47"/>
      <c r="H66" s="47"/>
      <c r="I66" s="27" t="s">
        <v>80</v>
      </c>
      <c r="J66" s="27"/>
      <c r="K66" s="24"/>
    </row>
    <row r="67" spans="1:11" x14ac:dyDescent="0.25">
      <c r="A67" s="23" t="s">
        <v>0</v>
      </c>
      <c r="B67" s="23" t="s">
        <v>85</v>
      </c>
      <c r="C67" s="23"/>
      <c r="D67" s="23"/>
      <c r="E67" s="23"/>
      <c r="F67" s="23"/>
      <c r="G67" s="48"/>
      <c r="H67" s="48"/>
      <c r="I67" s="48" t="s">
        <v>86</v>
      </c>
      <c r="J67" s="24"/>
      <c r="K67" s="24"/>
    </row>
    <row r="68" spans="1:11" x14ac:dyDescent="0.25">
      <c r="F68" s="23"/>
      <c r="G68" s="48"/>
      <c r="H68" s="48"/>
      <c r="I68" s="23"/>
      <c r="J68" s="23"/>
      <c r="K68" s="27"/>
    </row>
    <row r="69" spans="1:11" x14ac:dyDescent="0.25">
      <c r="K69" s="24"/>
    </row>
  </sheetData>
  <mergeCells count="10">
    <mergeCell ref="J1:K1"/>
    <mergeCell ref="D6:J6"/>
    <mergeCell ref="A57:V57"/>
    <mergeCell ref="G2:K2"/>
    <mergeCell ref="J3:K3"/>
    <mergeCell ref="D5:J5"/>
    <mergeCell ref="B7:J7"/>
    <mergeCell ref="A51:J51"/>
    <mergeCell ref="A52:J52"/>
    <mergeCell ref="A53:J53"/>
  </mergeCells>
  <pageMargins left="0.23622047244094491" right="0.23622047244094491" top="0.74803149606299213" bottom="0.74803149606299213" header="0.31496062992125984" footer="0.31496062992125984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" t="s">
        <v>33</v>
      </c>
      <c r="B1" s="1" t="s">
        <v>34</v>
      </c>
      <c r="C1" s="1">
        <v>225</v>
      </c>
      <c r="D1" s="18">
        <v>146</v>
      </c>
      <c r="E1" s="18">
        <v>32850</v>
      </c>
      <c r="F1">
        <f>C1*D1</f>
        <v>32850</v>
      </c>
    </row>
    <row r="2" spans="1:6" ht="38.25" thickBot="1" x14ac:dyDescent="0.3">
      <c r="A2" s="3" t="s">
        <v>35</v>
      </c>
      <c r="B2" s="4" t="s">
        <v>12</v>
      </c>
      <c r="C2" s="4">
        <v>10</v>
      </c>
      <c r="D2" s="5">
        <v>42</v>
      </c>
      <c r="E2" s="5">
        <v>420</v>
      </c>
      <c r="F2">
        <f t="shared" ref="F2:F51" si="0">C2*D2</f>
        <v>420</v>
      </c>
    </row>
    <row r="3" spans="1:6" ht="38.25" thickBot="1" x14ac:dyDescent="0.3">
      <c r="A3" s="3" t="s">
        <v>36</v>
      </c>
      <c r="B3" s="4" t="s">
        <v>12</v>
      </c>
      <c r="C3" s="4">
        <v>10</v>
      </c>
      <c r="D3" s="5">
        <v>69</v>
      </c>
      <c r="E3" s="5">
        <v>690</v>
      </c>
      <c r="F3">
        <f t="shared" si="0"/>
        <v>690</v>
      </c>
    </row>
    <row r="4" spans="1:6" ht="57" thickBot="1" x14ac:dyDescent="0.3">
      <c r="A4" s="3" t="s">
        <v>14</v>
      </c>
      <c r="B4" s="4" t="s">
        <v>11</v>
      </c>
      <c r="C4" s="4">
        <v>10</v>
      </c>
      <c r="D4" s="5">
        <v>12</v>
      </c>
      <c r="E4" s="5">
        <v>120</v>
      </c>
      <c r="F4">
        <f t="shared" si="0"/>
        <v>120</v>
      </c>
    </row>
    <row r="5" spans="1:6" ht="38.25" thickBot="1" x14ac:dyDescent="0.3">
      <c r="A5" s="3" t="s">
        <v>15</v>
      </c>
      <c r="B5" s="4" t="s">
        <v>11</v>
      </c>
      <c r="C5" s="4">
        <v>10</v>
      </c>
      <c r="D5" s="5">
        <v>750</v>
      </c>
      <c r="E5" s="5">
        <v>7500</v>
      </c>
      <c r="F5">
        <f t="shared" si="0"/>
        <v>7500</v>
      </c>
    </row>
    <row r="6" spans="1:6" ht="38.25" thickBot="1" x14ac:dyDescent="0.3">
      <c r="A6" s="3" t="s">
        <v>37</v>
      </c>
      <c r="B6" s="4" t="s">
        <v>11</v>
      </c>
      <c r="C6" s="4">
        <v>200</v>
      </c>
      <c r="D6" s="5">
        <v>8</v>
      </c>
      <c r="E6" s="5">
        <v>1600</v>
      </c>
      <c r="F6">
        <f t="shared" si="0"/>
        <v>1600</v>
      </c>
    </row>
    <row r="7" spans="1:6" ht="75.75" thickBot="1" x14ac:dyDescent="0.3">
      <c r="A7" s="3" t="s">
        <v>16</v>
      </c>
      <c r="B7" s="4" t="s">
        <v>13</v>
      </c>
      <c r="C7" s="9">
        <v>10</v>
      </c>
      <c r="D7" s="5">
        <v>60</v>
      </c>
      <c r="E7" s="10">
        <v>600</v>
      </c>
      <c r="F7">
        <f t="shared" si="0"/>
        <v>600</v>
      </c>
    </row>
    <row r="8" spans="1:6" ht="57" thickBot="1" x14ac:dyDescent="0.3">
      <c r="A8" s="11" t="s">
        <v>17</v>
      </c>
      <c r="B8" s="4" t="s">
        <v>12</v>
      </c>
      <c r="C8" s="9">
        <v>2</v>
      </c>
      <c r="D8" s="5">
        <v>138</v>
      </c>
      <c r="E8" s="10">
        <v>276</v>
      </c>
      <c r="F8">
        <f t="shared" si="0"/>
        <v>276</v>
      </c>
    </row>
    <row r="9" spans="1:6" ht="19.5" thickBot="1" x14ac:dyDescent="0.3">
      <c r="A9" s="3" t="s">
        <v>38</v>
      </c>
      <c r="B9" s="4" t="s">
        <v>11</v>
      </c>
      <c r="C9" s="4">
        <v>40</v>
      </c>
      <c r="D9" s="5">
        <v>18</v>
      </c>
      <c r="E9" s="5">
        <v>720</v>
      </c>
      <c r="F9">
        <f t="shared" si="0"/>
        <v>720</v>
      </c>
    </row>
    <row r="10" spans="1:6" ht="37.5" x14ac:dyDescent="0.25">
      <c r="A10" s="6" t="s">
        <v>39</v>
      </c>
      <c r="B10" s="1" t="s">
        <v>11</v>
      </c>
      <c r="C10" s="1">
        <v>10</v>
      </c>
      <c r="D10" s="18">
        <v>40</v>
      </c>
      <c r="E10" s="18">
        <v>400</v>
      </c>
      <c r="F10">
        <f t="shared" si="0"/>
        <v>400</v>
      </c>
    </row>
    <row r="11" spans="1:6" ht="19.5" thickBot="1" x14ac:dyDescent="0.3">
      <c r="A11" s="13" t="s">
        <v>18</v>
      </c>
      <c r="B11" s="4" t="s">
        <v>11</v>
      </c>
      <c r="C11" s="4">
        <v>10</v>
      </c>
      <c r="D11" s="5">
        <v>35</v>
      </c>
      <c r="E11" s="5">
        <v>350</v>
      </c>
      <c r="F11">
        <f t="shared" si="0"/>
        <v>350</v>
      </c>
    </row>
    <row r="12" spans="1:6" ht="57" thickBot="1" x14ac:dyDescent="0.3">
      <c r="A12" s="3" t="s">
        <v>19</v>
      </c>
      <c r="B12" s="4" t="s">
        <v>12</v>
      </c>
      <c r="C12" s="4">
        <v>20</v>
      </c>
      <c r="D12" s="5">
        <v>14</v>
      </c>
      <c r="E12" s="5">
        <v>280</v>
      </c>
      <c r="F12">
        <f t="shared" si="0"/>
        <v>280</v>
      </c>
    </row>
    <row r="13" spans="1:6" ht="38.25" thickBot="1" x14ac:dyDescent="0.3">
      <c r="A13" s="3" t="s">
        <v>40</v>
      </c>
      <c r="B13" s="4" t="s">
        <v>13</v>
      </c>
      <c r="C13" s="4">
        <v>50</v>
      </c>
      <c r="D13" s="5">
        <v>100</v>
      </c>
      <c r="E13" s="5">
        <v>5000</v>
      </c>
      <c r="F13">
        <f t="shared" si="0"/>
        <v>5000</v>
      </c>
    </row>
    <row r="14" spans="1:6" ht="38.25" thickBot="1" x14ac:dyDescent="0.3">
      <c r="A14" s="3" t="s">
        <v>41</v>
      </c>
      <c r="B14" s="4" t="s">
        <v>13</v>
      </c>
      <c r="C14" s="4">
        <v>50</v>
      </c>
      <c r="D14" s="5">
        <v>80</v>
      </c>
      <c r="E14" s="5">
        <v>4000</v>
      </c>
      <c r="F14">
        <f t="shared" si="0"/>
        <v>4000</v>
      </c>
    </row>
    <row r="15" spans="1:6" ht="33.75" thickBot="1" x14ac:dyDescent="0.3">
      <c r="A15" s="14" t="s">
        <v>20</v>
      </c>
      <c r="B15" s="4" t="s">
        <v>11</v>
      </c>
      <c r="C15" s="4">
        <v>24</v>
      </c>
      <c r="D15" s="5">
        <v>35</v>
      </c>
      <c r="E15" s="5">
        <v>840</v>
      </c>
      <c r="F15">
        <f t="shared" si="0"/>
        <v>840</v>
      </c>
    </row>
    <row r="16" spans="1:6" ht="50.25" thickBot="1" x14ac:dyDescent="0.3">
      <c r="A16" s="15" t="s">
        <v>42</v>
      </c>
      <c r="B16" s="1" t="s">
        <v>11</v>
      </c>
      <c r="C16" s="1">
        <v>10</v>
      </c>
      <c r="D16" s="18">
        <v>98</v>
      </c>
      <c r="E16" s="18">
        <v>980</v>
      </c>
      <c r="F16">
        <f t="shared" si="0"/>
        <v>980</v>
      </c>
    </row>
    <row r="17" spans="1:6" ht="51.75" x14ac:dyDescent="0.25">
      <c r="A17" s="6" t="s">
        <v>43</v>
      </c>
      <c r="B17" s="1" t="s">
        <v>11</v>
      </c>
      <c r="C17" s="1">
        <v>20</v>
      </c>
      <c r="D17" s="18">
        <v>10</v>
      </c>
      <c r="E17" s="8">
        <v>200</v>
      </c>
      <c r="F17">
        <f t="shared" si="0"/>
        <v>200</v>
      </c>
    </row>
    <row r="18" spans="1:6" ht="83.25" thickBot="1" x14ac:dyDescent="0.3">
      <c r="A18" s="14" t="s">
        <v>44</v>
      </c>
      <c r="B18" s="4" t="s">
        <v>11</v>
      </c>
      <c r="C18" s="4">
        <v>20</v>
      </c>
      <c r="D18" s="5">
        <v>20</v>
      </c>
      <c r="E18" s="5">
        <v>400</v>
      </c>
      <c r="F18">
        <f t="shared" si="0"/>
        <v>400</v>
      </c>
    </row>
    <row r="19" spans="1:6" ht="83.25" thickBot="1" x14ac:dyDescent="0.3">
      <c r="A19" s="14" t="s">
        <v>45</v>
      </c>
      <c r="B19" s="4" t="s">
        <v>11</v>
      </c>
      <c r="C19" s="4">
        <v>20</v>
      </c>
      <c r="D19" s="5">
        <v>20</v>
      </c>
      <c r="E19" s="5">
        <v>400</v>
      </c>
      <c r="F19">
        <f t="shared" si="0"/>
        <v>400</v>
      </c>
    </row>
    <row r="20" spans="1:6" ht="83.25" thickBot="1" x14ac:dyDescent="0.3">
      <c r="A20" s="14" t="s">
        <v>46</v>
      </c>
      <c r="B20" s="4" t="s">
        <v>11</v>
      </c>
      <c r="C20" s="4">
        <v>10</v>
      </c>
      <c r="D20" s="5">
        <v>20</v>
      </c>
      <c r="E20" s="5">
        <v>200</v>
      </c>
      <c r="F20">
        <f t="shared" si="0"/>
        <v>200</v>
      </c>
    </row>
    <row r="21" spans="1:6" ht="33.75" thickBot="1" x14ac:dyDescent="0.3">
      <c r="A21" s="14" t="s">
        <v>47</v>
      </c>
      <c r="B21" s="4" t="s">
        <v>11</v>
      </c>
      <c r="C21" s="4">
        <v>24</v>
      </c>
      <c r="D21" s="5">
        <v>18</v>
      </c>
      <c r="E21" s="5">
        <v>432</v>
      </c>
      <c r="F21">
        <f t="shared" si="0"/>
        <v>432</v>
      </c>
    </row>
    <row r="22" spans="1:6" ht="33.75" thickBot="1" x14ac:dyDescent="0.3">
      <c r="A22" s="14" t="s">
        <v>48</v>
      </c>
      <c r="B22" s="4" t="s">
        <v>11</v>
      </c>
      <c r="C22" s="4">
        <v>24</v>
      </c>
      <c r="D22" s="5">
        <v>18</v>
      </c>
      <c r="E22" s="5">
        <v>432</v>
      </c>
      <c r="F22">
        <f t="shared" si="0"/>
        <v>432</v>
      </c>
    </row>
    <row r="23" spans="1:6" ht="38.25" thickBot="1" x14ac:dyDescent="0.3">
      <c r="A23" s="6" t="s">
        <v>49</v>
      </c>
      <c r="B23" s="7"/>
      <c r="C23" s="7">
        <v>10</v>
      </c>
      <c r="D23" s="18">
        <v>165</v>
      </c>
      <c r="E23" s="18">
        <v>1650</v>
      </c>
      <c r="F23">
        <f t="shared" si="0"/>
        <v>1650</v>
      </c>
    </row>
    <row r="24" spans="1:6" ht="33.75" thickBot="1" x14ac:dyDescent="0.3">
      <c r="A24" s="15" t="s">
        <v>21</v>
      </c>
      <c r="B24" s="1" t="s">
        <v>11</v>
      </c>
      <c r="C24" s="1">
        <v>10</v>
      </c>
      <c r="D24" s="18">
        <v>54</v>
      </c>
      <c r="E24" s="18">
        <v>540</v>
      </c>
      <c r="F24">
        <f t="shared" si="0"/>
        <v>540</v>
      </c>
    </row>
    <row r="25" spans="1:6" ht="49.5" x14ac:dyDescent="0.25">
      <c r="A25" s="15" t="s">
        <v>50</v>
      </c>
      <c r="B25" s="1" t="s">
        <v>13</v>
      </c>
      <c r="C25" s="1">
        <v>10</v>
      </c>
      <c r="D25" s="18">
        <v>98</v>
      </c>
      <c r="E25" s="18">
        <v>980</v>
      </c>
      <c r="F25">
        <f t="shared" si="0"/>
        <v>980</v>
      </c>
    </row>
    <row r="26" spans="1:6" ht="30.75" thickBot="1" x14ac:dyDescent="0.3">
      <c r="A26" s="13" t="s">
        <v>22</v>
      </c>
      <c r="B26" s="4" t="s">
        <v>11</v>
      </c>
      <c r="C26" s="4">
        <v>10</v>
      </c>
      <c r="D26" s="5">
        <v>52</v>
      </c>
      <c r="E26" s="5">
        <v>520</v>
      </c>
      <c r="F26">
        <f t="shared" si="0"/>
        <v>520</v>
      </c>
    </row>
    <row r="27" spans="1:6" ht="83.25" thickBot="1" x14ac:dyDescent="0.3">
      <c r="A27" s="14" t="s">
        <v>51</v>
      </c>
      <c r="B27" s="4" t="s">
        <v>11</v>
      </c>
      <c r="C27" s="4">
        <v>30</v>
      </c>
      <c r="D27" s="5">
        <v>46</v>
      </c>
      <c r="E27" s="5">
        <v>1380</v>
      </c>
      <c r="F27">
        <f t="shared" si="0"/>
        <v>1380</v>
      </c>
    </row>
    <row r="28" spans="1:6" ht="83.25" thickBot="1" x14ac:dyDescent="0.3">
      <c r="A28" s="14" t="s">
        <v>52</v>
      </c>
      <c r="B28" s="4" t="s">
        <v>13</v>
      </c>
      <c r="C28" s="4">
        <v>50</v>
      </c>
      <c r="D28" s="5">
        <v>48</v>
      </c>
      <c r="E28" s="5">
        <v>2400</v>
      </c>
      <c r="F28">
        <f t="shared" si="0"/>
        <v>2400</v>
      </c>
    </row>
    <row r="29" spans="1:6" ht="83.25" thickBot="1" x14ac:dyDescent="0.3">
      <c r="A29" s="14" t="s">
        <v>53</v>
      </c>
      <c r="B29" s="4" t="s">
        <v>13</v>
      </c>
      <c r="C29" s="9">
        <v>50</v>
      </c>
      <c r="D29" s="10">
        <v>50</v>
      </c>
      <c r="E29" s="10">
        <v>2500</v>
      </c>
      <c r="F29">
        <f t="shared" si="0"/>
        <v>2500</v>
      </c>
    </row>
    <row r="30" spans="1:6" ht="75.75" thickBot="1" x14ac:dyDescent="0.3">
      <c r="A30" s="3" t="s">
        <v>54</v>
      </c>
      <c r="B30" s="4" t="s">
        <v>13</v>
      </c>
      <c r="C30" s="4">
        <v>20</v>
      </c>
      <c r="D30" s="5">
        <v>45</v>
      </c>
      <c r="E30" s="10">
        <v>900</v>
      </c>
      <c r="F30">
        <f t="shared" si="0"/>
        <v>900</v>
      </c>
    </row>
    <row r="31" spans="1:6" ht="94.5" thickBot="1" x14ac:dyDescent="0.3">
      <c r="A31" s="3" t="s">
        <v>55</v>
      </c>
      <c r="B31" s="4" t="s">
        <v>13</v>
      </c>
      <c r="C31" s="4">
        <v>50</v>
      </c>
      <c r="D31" s="5">
        <v>130</v>
      </c>
      <c r="E31" s="5">
        <v>6500</v>
      </c>
      <c r="F31">
        <f t="shared" si="0"/>
        <v>6500</v>
      </c>
    </row>
    <row r="32" spans="1:6" ht="30.75" thickBot="1" x14ac:dyDescent="0.3">
      <c r="A32" s="16" t="s">
        <v>56</v>
      </c>
      <c r="B32" s="1" t="s">
        <v>11</v>
      </c>
      <c r="C32" s="1">
        <v>60</v>
      </c>
      <c r="D32" s="18">
        <v>180</v>
      </c>
      <c r="E32" s="18">
        <v>10800</v>
      </c>
      <c r="F32">
        <f t="shared" si="0"/>
        <v>10800</v>
      </c>
    </row>
    <row r="33" spans="1:6" ht="18.75" x14ac:dyDescent="0.25">
      <c r="A33" s="16" t="s">
        <v>57</v>
      </c>
      <c r="B33" s="1" t="s">
        <v>12</v>
      </c>
      <c r="C33" s="19">
        <v>1</v>
      </c>
      <c r="D33" s="18">
        <v>200</v>
      </c>
      <c r="E33" s="20">
        <v>200</v>
      </c>
      <c r="F33">
        <f t="shared" si="0"/>
        <v>200</v>
      </c>
    </row>
    <row r="34" spans="1:6" ht="38.25" thickBot="1" x14ac:dyDescent="0.3">
      <c r="A34" s="3" t="s">
        <v>58</v>
      </c>
      <c r="B34" s="4" t="s">
        <v>13</v>
      </c>
      <c r="C34" s="4">
        <v>20</v>
      </c>
      <c r="D34" s="5">
        <v>150</v>
      </c>
      <c r="E34" s="5">
        <v>3000</v>
      </c>
      <c r="F34">
        <f t="shared" si="0"/>
        <v>3000</v>
      </c>
    </row>
    <row r="35" spans="1:6" ht="19.5" thickBot="1" x14ac:dyDescent="0.3">
      <c r="A35" s="12" t="s">
        <v>23</v>
      </c>
      <c r="B35" s="4" t="s">
        <v>11</v>
      </c>
      <c r="C35" s="4">
        <v>12</v>
      </c>
      <c r="D35" s="5">
        <v>10</v>
      </c>
      <c r="E35" s="5">
        <v>120</v>
      </c>
      <c r="F35">
        <f t="shared" si="0"/>
        <v>120</v>
      </c>
    </row>
    <row r="36" spans="1:6" ht="19.5" thickBot="1" x14ac:dyDescent="0.3">
      <c r="A36" s="12" t="s">
        <v>24</v>
      </c>
      <c r="B36" s="4" t="s">
        <v>11</v>
      </c>
      <c r="C36" s="4">
        <v>12</v>
      </c>
      <c r="D36" s="5">
        <v>10</v>
      </c>
      <c r="E36" s="5">
        <v>120</v>
      </c>
      <c r="F36">
        <f t="shared" si="0"/>
        <v>120</v>
      </c>
    </row>
    <row r="37" spans="1:6" ht="19.5" thickBot="1" x14ac:dyDescent="0.3">
      <c r="A37" s="3" t="s">
        <v>59</v>
      </c>
      <c r="B37" s="4" t="s">
        <v>13</v>
      </c>
      <c r="C37" s="4">
        <v>200</v>
      </c>
      <c r="D37" s="5">
        <v>12</v>
      </c>
      <c r="E37" s="5">
        <v>2400</v>
      </c>
      <c r="F37">
        <f t="shared" si="0"/>
        <v>2400</v>
      </c>
    </row>
    <row r="38" spans="1:6" ht="30" x14ac:dyDescent="0.25">
      <c r="A38" s="16" t="s">
        <v>60</v>
      </c>
      <c r="B38" s="1" t="s">
        <v>11</v>
      </c>
      <c r="C38" s="1">
        <v>10</v>
      </c>
      <c r="D38" s="18">
        <v>158</v>
      </c>
      <c r="E38" s="18">
        <v>1580</v>
      </c>
      <c r="F38">
        <f t="shared" si="0"/>
        <v>1580</v>
      </c>
    </row>
    <row r="39" spans="1:6" ht="19.5" thickBot="1" x14ac:dyDescent="0.3">
      <c r="A39" s="3" t="s">
        <v>25</v>
      </c>
      <c r="B39" s="4" t="s">
        <v>11</v>
      </c>
      <c r="C39" s="4">
        <v>12</v>
      </c>
      <c r="D39" s="5">
        <v>58</v>
      </c>
      <c r="E39" s="5">
        <v>696</v>
      </c>
      <c r="F39">
        <f t="shared" si="0"/>
        <v>696</v>
      </c>
    </row>
    <row r="40" spans="1:6" ht="19.5" thickBot="1" x14ac:dyDescent="0.3">
      <c r="A40" s="3" t="s">
        <v>26</v>
      </c>
      <c r="B40" s="4" t="s">
        <v>11</v>
      </c>
      <c r="C40" s="4">
        <v>20</v>
      </c>
      <c r="D40" s="5">
        <v>12</v>
      </c>
      <c r="E40" s="5">
        <v>240</v>
      </c>
      <c r="F40">
        <f t="shared" si="0"/>
        <v>240</v>
      </c>
    </row>
    <row r="41" spans="1:6" ht="19.5" thickBot="1" x14ac:dyDescent="0.3">
      <c r="A41" s="3" t="s">
        <v>27</v>
      </c>
      <c r="B41" s="4" t="s">
        <v>11</v>
      </c>
      <c r="C41" s="4">
        <v>24</v>
      </c>
      <c r="D41" s="5">
        <v>39</v>
      </c>
      <c r="E41" s="5">
        <v>936</v>
      </c>
      <c r="F41">
        <f t="shared" si="0"/>
        <v>936</v>
      </c>
    </row>
    <row r="42" spans="1:6" ht="19.5" thickBot="1" x14ac:dyDescent="0.3">
      <c r="A42" s="3" t="s">
        <v>61</v>
      </c>
      <c r="B42" s="4" t="s">
        <v>12</v>
      </c>
      <c r="C42" s="4">
        <v>50</v>
      </c>
      <c r="D42" s="5">
        <v>18</v>
      </c>
      <c r="E42" s="5">
        <v>900</v>
      </c>
      <c r="F42">
        <f t="shared" si="0"/>
        <v>900</v>
      </c>
    </row>
    <row r="43" spans="1:6" ht="38.25" thickBot="1" x14ac:dyDescent="0.3">
      <c r="A43" s="3" t="s">
        <v>28</v>
      </c>
      <c r="B43" s="4" t="s">
        <v>11</v>
      </c>
      <c r="C43" s="4">
        <v>10</v>
      </c>
      <c r="D43" s="5">
        <v>78</v>
      </c>
      <c r="E43" s="5">
        <v>780</v>
      </c>
      <c r="F43">
        <f t="shared" si="0"/>
        <v>780</v>
      </c>
    </row>
    <row r="44" spans="1:6" ht="38.25" thickBot="1" x14ac:dyDescent="0.3">
      <c r="A44" s="3" t="s">
        <v>62</v>
      </c>
      <c r="B44" s="4" t="s">
        <v>11</v>
      </c>
      <c r="C44" s="4">
        <v>70</v>
      </c>
      <c r="D44" s="5">
        <v>10</v>
      </c>
      <c r="E44" s="5">
        <v>700</v>
      </c>
      <c r="F44">
        <f t="shared" si="0"/>
        <v>700</v>
      </c>
    </row>
    <row r="45" spans="1:6" ht="38.25" thickBot="1" x14ac:dyDescent="0.3">
      <c r="A45" s="3" t="s">
        <v>63</v>
      </c>
      <c r="B45" s="4" t="s">
        <v>11</v>
      </c>
      <c r="C45" s="4">
        <v>30</v>
      </c>
      <c r="D45" s="5">
        <v>10</v>
      </c>
      <c r="E45" s="5">
        <v>300</v>
      </c>
      <c r="F45">
        <f t="shared" si="0"/>
        <v>300</v>
      </c>
    </row>
    <row r="46" spans="1:6" ht="57" thickBot="1" x14ac:dyDescent="0.3">
      <c r="A46" s="3" t="s">
        <v>29</v>
      </c>
      <c r="B46" s="4" t="s">
        <v>11</v>
      </c>
      <c r="C46" s="4">
        <v>12</v>
      </c>
      <c r="D46" s="5">
        <v>40</v>
      </c>
      <c r="E46" s="5">
        <v>480</v>
      </c>
      <c r="F46">
        <f t="shared" si="0"/>
        <v>480</v>
      </c>
    </row>
    <row r="47" spans="1:6" ht="19.5" thickBot="1" x14ac:dyDescent="0.3">
      <c r="A47" s="3" t="s">
        <v>30</v>
      </c>
      <c r="B47" s="4" t="s">
        <v>11</v>
      </c>
      <c r="C47" s="4">
        <v>12</v>
      </c>
      <c r="D47" s="5">
        <v>174</v>
      </c>
      <c r="E47" s="5">
        <v>2088</v>
      </c>
      <c r="F47">
        <f t="shared" si="0"/>
        <v>2088</v>
      </c>
    </row>
    <row r="48" spans="1:6" ht="38.25" thickBot="1" x14ac:dyDescent="0.3">
      <c r="A48" s="3" t="s">
        <v>64</v>
      </c>
      <c r="B48" s="4" t="s">
        <v>11</v>
      </c>
      <c r="C48" s="4">
        <v>100</v>
      </c>
      <c r="D48" s="5">
        <v>5</v>
      </c>
      <c r="E48" s="5">
        <v>500</v>
      </c>
      <c r="F48">
        <f t="shared" si="0"/>
        <v>500</v>
      </c>
    </row>
    <row r="49" spans="1:6" ht="18.75" x14ac:dyDescent="0.25">
      <c r="A49" s="6" t="s">
        <v>65</v>
      </c>
      <c r="B49" s="1" t="s">
        <v>11</v>
      </c>
      <c r="C49" s="1">
        <v>50</v>
      </c>
      <c r="D49" s="18">
        <v>39</v>
      </c>
      <c r="E49" s="18">
        <v>1950</v>
      </c>
      <c r="F49">
        <f t="shared" si="0"/>
        <v>1950</v>
      </c>
    </row>
    <row r="50" spans="1:6" ht="75.75" thickBot="1" x14ac:dyDescent="0.3">
      <c r="A50" s="3" t="s">
        <v>31</v>
      </c>
      <c r="B50" s="4" t="s">
        <v>13</v>
      </c>
      <c r="C50" s="4">
        <v>20</v>
      </c>
      <c r="D50" s="5">
        <v>20</v>
      </c>
      <c r="E50" s="5">
        <v>400</v>
      </c>
      <c r="F50">
        <f t="shared" si="0"/>
        <v>400</v>
      </c>
    </row>
    <row r="51" spans="1:6" ht="113.25" thickBot="1" x14ac:dyDescent="0.3">
      <c r="A51" s="3" t="s">
        <v>32</v>
      </c>
      <c r="B51" s="4" t="s">
        <v>11</v>
      </c>
      <c r="C51" s="4">
        <v>5000</v>
      </c>
      <c r="D51" s="5">
        <v>0.8</v>
      </c>
      <c r="E51" s="5">
        <v>4000</v>
      </c>
      <c r="F51">
        <f t="shared" si="0"/>
        <v>4000</v>
      </c>
    </row>
    <row r="52" spans="1:6" ht="19.5" thickBot="1" x14ac:dyDescent="0.3">
      <c r="A52" s="3"/>
      <c r="B52" s="4"/>
      <c r="C52" s="4"/>
      <c r="D52" s="5"/>
      <c r="E52" s="17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2014-11-10T09:19:27Z</dcterms:modified>
</cp:coreProperties>
</file>