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750" windowWidth="25320" windowHeight="10545" tabRatio="762" activeTab="1"/>
  </bookViews>
  <sheets>
    <sheet name="Стратегия" sheetId="35" r:id="rId1"/>
    <sheet name="ПЗ" sheetId="30" r:id="rId2"/>
    <sheet name="Подсчет баллов" sheetId="31" r:id="rId3"/>
    <sheet name="Матрица стратегий" sheetId="37" r:id="rId4"/>
    <sheet name="История закупок" sheetId="32" r:id="rId5"/>
    <sheet name="Данные по запросам" sheetId="33" r:id="rId6"/>
    <sheet name="Лист1" sheetId="38" r:id="rId7"/>
  </sheets>
  <externalReferences>
    <externalReference r:id="rId8"/>
    <externalReference r:id="rId9"/>
  </externalReferences>
  <definedNames>
    <definedName name="_xlnm._FilterDatabase" localSheetId="5" hidden="1">'Данные по запросам'!$A$1:$J$1</definedName>
    <definedName name="_xlnm.Print_Area" localSheetId="5">'Данные по запросам'!$A$1:$J$22</definedName>
    <definedName name="_xlnm.Print_Area" localSheetId="4">'История закупок'!$A$3:$R$4</definedName>
    <definedName name="_xlnm.Print_Area" localSheetId="3">'Матрица стратегий'!$A$1:$J$13</definedName>
    <definedName name="_xlnm.Print_Area" localSheetId="1">ПЗ!$A$1:$G$53</definedName>
    <definedName name="потребность" localSheetId="4">'[1]справочник сегментов'!$B$8:$B$11</definedName>
    <definedName name="потребность" localSheetId="2">'[1]справочник сегментов'!$B$8:$B$11</definedName>
    <definedName name="потребность">'[2]справочник сегментов'!$B$8:$B$11</definedName>
    <definedName name="процедура" localSheetId="4">'[1]справочник сегментов'!$B$14:$B$19</definedName>
    <definedName name="процедура" localSheetId="2">'[1]справочник сегментов'!$B$14:$B$19</definedName>
    <definedName name="процедура">'[2]справочник сегментов'!$B$14:$B$19</definedName>
    <definedName name="сегмент" localSheetId="4">'[1]справочник сегментов'!$B$2:$B$5</definedName>
    <definedName name="сегмент" localSheetId="2">'[1]справочник сегментов'!$B$2:$B$5</definedName>
    <definedName name="сегмент">'[2]справочник сегментов'!$B$2:$B$5</definedName>
  </definedNames>
  <calcPr calcId="145621"/>
</workbook>
</file>

<file path=xl/calcChain.xml><?xml version="1.0" encoding="utf-8"?>
<calcChain xmlns="http://schemas.openxmlformats.org/spreadsheetml/2006/main">
  <c r="C39" i="30" l="1"/>
  <c r="I14" i="31" l="1"/>
  <c r="I15" i="31" s="1"/>
  <c r="I28" i="31"/>
  <c r="I29" i="31" s="1"/>
</calcChain>
</file>

<file path=xl/sharedStrings.xml><?xml version="1.0" encoding="utf-8"?>
<sst xmlns="http://schemas.openxmlformats.org/spreadsheetml/2006/main" count="286" uniqueCount="230">
  <si>
    <t>№</t>
  </si>
  <si>
    <t xml:space="preserve">Наименование показателя </t>
  </si>
  <si>
    <t>Комментарии</t>
  </si>
  <si>
    <t>Оценка (баллы)</t>
  </si>
  <si>
    <t>Доля на рынке/ Доля в продажах ключевых поставщиков</t>
  </si>
  <si>
    <t>Определяется отношение потребности дивизиона к общей потребности на рынке целевой категории или к объёму продаж ключевых поставщиков при олигопольном рынке.</t>
  </si>
  <si>
    <t xml:space="preserve">Чем больше доля потребности дивизиона в общей потребности на рынке, тем выше сила спроса. </t>
  </si>
  <si>
    <t>менее 10%</t>
  </si>
  <si>
    <t>от 10% до 25%</t>
  </si>
  <si>
    <t>от 25% до 50%</t>
  </si>
  <si>
    <t>от 50% до 75%</t>
  </si>
  <si>
    <t>более 75%</t>
  </si>
  <si>
    <t>Перспективы роста и развития для поставщиков</t>
  </si>
  <si>
    <t>Определяются перспективы увеличения спроса дивизиона на продукцию целевой категории;</t>
  </si>
  <si>
    <t>Чем выше возможности роста потребности дивизиона, тем выше сила спроса.</t>
  </si>
  <si>
    <t>Перспективы развития квалификации для поставщиков</t>
  </si>
  <si>
    <t>Престижность работы с дивизионом для поставщика</t>
  </si>
  <si>
    <t>Дополнительное увеличение силы спроса может дать престижность работы с дивизионом/отдельными предприятиями дивизиона.</t>
  </si>
  <si>
    <t>Репутационные риски</t>
  </si>
  <si>
    <t>Не престижно</t>
  </si>
  <si>
    <t>50/50.</t>
  </si>
  <si>
    <t>Отраслевые монополисты</t>
  </si>
  <si>
    <t>Престижно. Традиционные поставщики</t>
  </si>
  <si>
    <t>Очень престижно.</t>
  </si>
  <si>
    <t>Новые поставщики</t>
  </si>
  <si>
    <t>Возможности расширения номенклатуры для поставщика, взаимовыгодное сотрудничество</t>
  </si>
  <si>
    <t>Возможность любого взаимовыгодного сотрудничества с поставщиком увеличит силу спроса.</t>
  </si>
  <si>
    <t>Наименование показателя</t>
  </si>
  <si>
    <t>Количество поставщиков на рынке</t>
  </si>
  <si>
    <t>Чем больше производителей однотипной продукции на рынке, тем ниже сила предложения.</t>
  </si>
  <si>
    <t>более 10</t>
  </si>
  <si>
    <t>От 6 до 10</t>
  </si>
  <si>
    <t>От 3 до 5</t>
  </si>
  <si>
    <t>Степень фрагментированности рынка</t>
  </si>
  <si>
    <t>Чем выше совокупная доля рынка у первых нескольких производителей (например, на 5 компаний приходится 80% рынка), тем выше сила предложения.</t>
  </si>
  <si>
    <t>Высокая конкурент-ность</t>
  </si>
  <si>
    <t>Выше среднего</t>
  </si>
  <si>
    <t>Средняя</t>
  </si>
  <si>
    <t>Олигополия</t>
  </si>
  <si>
    <t>Монополия</t>
  </si>
  <si>
    <t>Динамика консолидации</t>
  </si>
  <si>
    <t>В случае, если на рынке есть тренд консолидации поставщиков, это повышает силу предложения.</t>
  </si>
  <si>
    <t>Демонополиза-ция на более 3 поставщиков</t>
  </si>
  <si>
    <t>Демонополиза-ция на менее 3 поставщиков </t>
  </si>
  <si>
    <t>Нет явной активности</t>
  </si>
  <si>
    <t>Консорциумы и частичное ограничение конкуренции</t>
  </si>
  <si>
    <t>Покупка, контроль над ОХД</t>
  </si>
  <si>
    <t>Барьеры для входа на рынок новых поставщиков</t>
  </si>
  <si>
    <t>Оценивается возможность входа на рынок новых поставщиков (необходимые инвестиции, возможное сопротивление существующих поставщиков, государственное регулирование и т.д.). При наличии существенных барьеров на вход сила предложения увеличивается.</t>
  </si>
  <si>
    <t>Низкие</t>
  </si>
  <si>
    <t>Ниже среднего</t>
  </si>
  <si>
    <t>Средние</t>
  </si>
  <si>
    <t>Высокие</t>
  </si>
  <si>
    <t>Лёгкость замены поставщика</t>
  </si>
  <si>
    <t>Оценивается возможность замены текущего поставщика дивизиона другими эффективными поставщиками. Чем легче можно сменить текущего поставщика, тем ниже сила предложения.</t>
  </si>
  <si>
    <t>Высокая</t>
  </si>
  <si>
    <t>Низкая</t>
  </si>
  <si>
    <t xml:space="preserve">Барьеры для входа на рынок продуктов заменителей и аналогов </t>
  </si>
  <si>
    <t>Оценивается возможность вывода на рынок новых товаров (необходимые инвестиции в разработку и маркетинг, государственное регулирование и т.д.). При наличии существенных барьеров на вход сила предложения увеличивается.</t>
  </si>
  <si>
    <t>Доступность продукции на рынке</t>
  </si>
  <si>
    <t>Чем легче приобретение продукции, тем ниже сила предложения.</t>
  </si>
  <si>
    <t>Наименование ДЗО</t>
  </si>
  <si>
    <t>Категорийная стратегия</t>
  </si>
  <si>
    <t>Подкатегория</t>
  </si>
  <si>
    <t>Итого</t>
  </si>
  <si>
    <t>&lt;…….&gt;</t>
  </si>
  <si>
    <t>Утверждение</t>
  </si>
  <si>
    <t>Номер ОРД</t>
  </si>
  <si>
    <t>Средний балл</t>
  </si>
  <si>
    <t>П 7</t>
  </si>
  <si>
    <t>П 6</t>
  </si>
  <si>
    <t>П 5</t>
  </si>
  <si>
    <t>П 4</t>
  </si>
  <si>
    <t>П 3</t>
  </si>
  <si>
    <t>П 2</t>
  </si>
  <si>
    <t>П 1</t>
  </si>
  <si>
    <t>Таблица 3. Показатели и примеры оценки силы предложения</t>
  </si>
  <si>
    <t>С 4</t>
  </si>
  <si>
    <r>
      <t xml:space="preserve">Высокие: поставляемая номенклатура будет увеличиваться </t>
    </r>
    <r>
      <rPr>
        <b/>
        <sz val="12"/>
        <color theme="1"/>
        <rFont val="Times New Roman"/>
        <family val="1"/>
        <charset val="204"/>
      </rPr>
      <t>более, чем на 20%</t>
    </r>
  </si>
  <si>
    <r>
      <t xml:space="preserve">Выше среднего: поставляемая номенклатура будет увеличиваться </t>
    </r>
    <r>
      <rPr>
        <b/>
        <sz val="12"/>
        <color theme="1"/>
        <rFont val="Times New Roman"/>
        <family val="1"/>
        <charset val="204"/>
      </rPr>
      <t>не более, чем на 20%</t>
    </r>
  </si>
  <si>
    <r>
      <t xml:space="preserve">Средние: поставляемая номенклатура будет примерно </t>
    </r>
    <r>
      <rPr>
        <b/>
        <sz val="12"/>
        <color theme="1"/>
        <rFont val="Times New Roman"/>
        <family val="1"/>
        <charset val="204"/>
      </rPr>
      <t>на прежнем уровне</t>
    </r>
  </si>
  <si>
    <r>
      <t xml:space="preserve">Ниже среднего: поставляемая номенклатура будет сокращаться </t>
    </r>
    <r>
      <rPr>
        <b/>
        <sz val="12"/>
        <color theme="1"/>
        <rFont val="Times New Roman"/>
        <family val="1"/>
        <charset val="204"/>
      </rPr>
      <t>менее, чем на 20%</t>
    </r>
  </si>
  <si>
    <t>С 3</t>
  </si>
  <si>
    <r>
      <t xml:space="preserve">Высокие: объем закупок вырастет </t>
    </r>
    <r>
      <rPr>
        <b/>
        <sz val="12"/>
        <color theme="1"/>
        <rFont val="Times New Roman"/>
        <family val="1"/>
        <charset val="204"/>
      </rPr>
      <t>более 20%</t>
    </r>
  </si>
  <si>
    <r>
      <t xml:space="preserve">Выше среднего: объем закупок вырастет до уровня </t>
    </r>
    <r>
      <rPr>
        <b/>
        <sz val="12"/>
        <color theme="1"/>
        <rFont val="Times New Roman"/>
        <family val="1"/>
        <charset val="204"/>
      </rPr>
      <t>не более 20%</t>
    </r>
  </si>
  <si>
    <r>
      <t xml:space="preserve">Средние: объем закупок будет примерно </t>
    </r>
    <r>
      <rPr>
        <b/>
        <sz val="12"/>
        <color theme="1"/>
        <rFont val="Times New Roman"/>
        <family val="1"/>
        <charset val="204"/>
      </rPr>
      <t>на прежнем уровне</t>
    </r>
  </si>
  <si>
    <r>
      <t xml:space="preserve">Ниже среднего: объем закупок будет падать </t>
    </r>
    <r>
      <rPr>
        <b/>
        <sz val="12"/>
        <color theme="1"/>
        <rFont val="Times New Roman"/>
        <family val="1"/>
        <charset val="204"/>
      </rPr>
      <t>менее, чем на 20%</t>
    </r>
  </si>
  <si>
    <r>
      <t xml:space="preserve">Низкие: объем закупок будет падать </t>
    </r>
    <r>
      <rPr>
        <b/>
        <sz val="12"/>
        <color theme="1"/>
        <rFont val="Times New Roman"/>
        <family val="1"/>
        <charset val="204"/>
      </rPr>
      <t>более, чем на 20%</t>
    </r>
  </si>
  <si>
    <t>С 2</t>
  </si>
  <si>
    <t>С 1</t>
  </si>
  <si>
    <t>Таблица 2. Показатели и примеры оценки силы спроса</t>
  </si>
  <si>
    <t>Существенные условия закупочной процедуры</t>
  </si>
  <si>
    <t>Организатор</t>
  </si>
  <si>
    <t>Тип ЗП</t>
  </si>
  <si>
    <t>Наличие квалификационного отбора</t>
  </si>
  <si>
    <t>НМЦ</t>
  </si>
  <si>
    <t>Базис поставки</t>
  </si>
  <si>
    <t>Критерии выбора победителей:</t>
  </si>
  <si>
    <t>Цена (%)</t>
  </si>
  <si>
    <t>Эффект от реализации</t>
  </si>
  <si>
    <t>Ед.изм</t>
  </si>
  <si>
    <t>Плановая дата достижения</t>
  </si>
  <si>
    <t>Плановое значение</t>
  </si>
  <si>
    <t>Возможность применения</t>
  </si>
  <si>
    <t>Объединение потребности по временным периодам</t>
  </si>
  <si>
    <t>Объединение потребности между дивизионами</t>
  </si>
  <si>
    <t>Действия по уменьшению силы предложения</t>
  </si>
  <si>
    <t>Раздел I. Действия до проведения процедуры закупки</t>
  </si>
  <si>
    <t>Поиск новых производителей и поставщиков</t>
  </si>
  <si>
    <t>Изменение тех.требований к продукции</t>
  </si>
  <si>
    <t>Привлечение производителей к проведению переговоров</t>
  </si>
  <si>
    <t>Использование показателя "общая стоимость владения"</t>
  </si>
  <si>
    <t>Необходимость многоэтапной процедуры</t>
  </si>
  <si>
    <t>Предприятия изготовители</t>
  </si>
  <si>
    <t>Официальные поставщики (только для импортных МТРиО)</t>
  </si>
  <si>
    <t>Раздел II. Мероприятия по проведению процедуры закупки</t>
  </si>
  <si>
    <t>Условия оплаты</t>
  </si>
  <si>
    <t>Требования к гарантии</t>
  </si>
  <si>
    <t>Лотирование</t>
  </si>
  <si>
    <t>Возможность выбора нескольких победителей</t>
  </si>
  <si>
    <t>Возможность выбора с опционом</t>
  </si>
  <si>
    <t xml:space="preserve">№ </t>
  </si>
  <si>
    <t xml:space="preserve">Описание Мероприятия/ Инициативы </t>
  </si>
  <si>
    <t>Цели реализации Мероприятия/ Инициативы</t>
  </si>
  <si>
    <t>Описание рисков при внедрении инициативы и способов снижения рисков</t>
  </si>
  <si>
    <t>Срок выполнения</t>
  </si>
  <si>
    <t>Ответственный/Исполнители</t>
  </si>
  <si>
    <t>Базования группа стратегий</t>
  </si>
  <si>
    <t>Стратегия по категории</t>
  </si>
  <si>
    <t>Управление спросом</t>
  </si>
  <si>
    <t>Изменение природы спроса</t>
  </si>
  <si>
    <t>Поиск совместных преимуществ</t>
  </si>
  <si>
    <t>Конкуренция между поставщиками</t>
  </si>
  <si>
    <t>Матрица для выбора базовой группы стратегий</t>
  </si>
  <si>
    <t>Сила спроса (баллы)</t>
  </si>
  <si>
    <t>Сила предложения (баллы)</t>
  </si>
  <si>
    <t>Топливный дивизион</t>
  </si>
  <si>
    <t>Qi1 (Объем закупки сегодня)</t>
  </si>
  <si>
    <t>Pi1 (Цена сегодня)</t>
  </si>
  <si>
    <t>Pi0 (Цена вчера)</t>
  </si>
  <si>
    <t>K0m (Индекс инфляции)</t>
  </si>
  <si>
    <t>Наименование</t>
  </si>
  <si>
    <t>НМЦ средняя</t>
  </si>
  <si>
    <t>НМЦ минимальная</t>
  </si>
  <si>
    <t>НМЦ применяемая</t>
  </si>
  <si>
    <t>Дата</t>
  </si>
  <si>
    <t>Объединение потребности внутри дивизиона</t>
  </si>
  <si>
    <t>Замечания (заполняется в случае отказа от согласования КС)</t>
  </si>
  <si>
    <t>Согласование</t>
  </si>
  <si>
    <t>ФИО</t>
  </si>
  <si>
    <t>Подпись</t>
  </si>
  <si>
    <t>Председатель</t>
  </si>
  <si>
    <t>Заместитель председателя</t>
  </si>
  <si>
    <t>%</t>
  </si>
  <si>
    <t>АО "УЭХК"</t>
  </si>
  <si>
    <t>№ П/П</t>
  </si>
  <si>
    <t>цена/шт.</t>
  </si>
  <si>
    <t>Всего с НДС</t>
  </si>
  <si>
    <t>Кол-во</t>
  </si>
  <si>
    <t>АО «УЭХК"</t>
  </si>
  <si>
    <t>Денисов В. И.</t>
  </si>
  <si>
    <t>Фоменко Б. Н.</t>
  </si>
  <si>
    <t>Старостина Т. А.</t>
  </si>
  <si>
    <t>Сумма, руб.</t>
  </si>
  <si>
    <t>цена/шт. (с НДС)</t>
  </si>
  <si>
    <t>с НДС, руб.</t>
  </si>
  <si>
    <t>г. Санкт-Петербург</t>
  </si>
  <si>
    <t>Коротков А. А.</t>
  </si>
  <si>
    <t xml:space="preserve">ИТОГО с учетом поправочных коэффициентов </t>
  </si>
  <si>
    <t>Кол-во, 
шт</t>
  </si>
  <si>
    <t>Способ
закупки</t>
  </si>
  <si>
    <t>Участники ПЗ</t>
  </si>
  <si>
    <t>№ и дата договора</t>
  </si>
  <si>
    <t>Контрагент</t>
  </si>
  <si>
    <t>История закупок</t>
  </si>
  <si>
    <t>Расчет ожидаемого эффекта от реализации стратегии</t>
  </si>
  <si>
    <t xml:space="preserve">Кол-во, необходимое к закупке, шт </t>
  </si>
  <si>
    <t>Применяемый индекс потребительских цен</t>
  </si>
  <si>
    <t>Стоимость исторической закупки в приведенных ценах, руб., с НДС 
(ст.12 * ст.14)</t>
  </si>
  <si>
    <t>Стоимость закупки согласно стратегии в ценах 2015, руб., с НДС 
(ст.13 * ст.14)</t>
  </si>
  <si>
    <t>Ожидаемый экономический эффект, руб., с НДС
(ст.15 - ст.16)</t>
  </si>
  <si>
    <t>Ожидаемый экономический эффект, % (заполняется в итоговой строке, расчитывается от стоимости лота)</t>
  </si>
  <si>
    <t>Предмет закупки</t>
  </si>
  <si>
    <t>Цена позиции по договору, руб. с НДС/ за 1 ед. продукции</t>
  </si>
  <si>
    <t>№ позиции 
по ГПЗ/ год</t>
  </si>
  <si>
    <t>№ п/п</t>
  </si>
  <si>
    <r>
      <t xml:space="preserve">
Приведенная цена ранее купленной позиции (с учетом индекса потребительских цен на товары)  </t>
    </r>
    <r>
      <rPr>
        <b/>
        <sz val="12"/>
        <color rgb="FF000000"/>
        <rFont val="Times New Roman"/>
        <family val="1"/>
        <charset val="204"/>
      </rPr>
      <t xml:space="preserve">
(ст.10 * ст.11)</t>
    </r>
  </si>
  <si>
    <r>
      <t>Цена позиции, определенная стратегией,</t>
    </r>
    <r>
      <rPr>
        <b/>
        <sz val="12"/>
        <color rgb="FF000000"/>
        <rFont val="Times New Roman"/>
        <family val="1"/>
        <charset val="204"/>
      </rPr>
      <t xml:space="preserve">руб., с НДС </t>
    </r>
  </si>
  <si>
    <t>НМЦ данной позиции за 1 ед.,
руб. с НДС</t>
  </si>
  <si>
    <r>
      <rPr>
        <b/>
        <strike/>
        <sz val="12"/>
        <color rgb="FF000000"/>
        <rFont val="Times New Roman"/>
        <family val="1"/>
        <charset val="204"/>
      </rPr>
      <t xml:space="preserve">
</t>
    </r>
    <r>
      <rPr>
        <b/>
        <sz val="12"/>
        <color rgb="FF000000"/>
        <rFont val="Times New Roman"/>
        <family val="1"/>
        <charset val="204"/>
      </rPr>
      <t>Предмет закупки (номенклатурная позиция)</t>
    </r>
  </si>
  <si>
    <t>Действия по увеличению силы спроса</t>
  </si>
  <si>
    <t>Члены Рабочей группы АО "УЭХК"</t>
  </si>
  <si>
    <t>Запросы направлены :</t>
  </si>
  <si>
    <t>Наименование базовой группы стратегий заполняется в соответствии с ЕОМР по управлению категориями МТРиО, работ, услуг (приказ Госкорпорации "Росатом" от 20.04.2015 № 1/393-П)</t>
  </si>
  <si>
    <t xml:space="preserve"> АО "УЭХК"</t>
  </si>
  <si>
    <t>Родичев А.П.</t>
  </si>
  <si>
    <t>клапаны запорные сальниковые</t>
  </si>
  <si>
    <t>риски отсутствуют</t>
  </si>
  <si>
    <t>Объединение в одном лоте всей потребности до
конца 2015 года</t>
  </si>
  <si>
    <t>Объединение в лот 4 
наименований продукции</t>
  </si>
  <si>
    <t>НМЦ Сформировано по средней цене ТКП- изготовителей/поставщиков</t>
  </si>
  <si>
    <t xml:space="preserve"> привлечение к торгам как можно большего круга участников</t>
  </si>
  <si>
    <t>Клапаны запорные сальниковые</t>
  </si>
  <si>
    <t>Стандартные изделия для подразделений АО "УЭХК"</t>
  </si>
  <si>
    <t>Да</t>
  </si>
  <si>
    <t>Нет</t>
  </si>
  <si>
    <t>ООО "Ленпромарматура"</t>
  </si>
  <si>
    <t>ОАО "Армагус"</t>
  </si>
  <si>
    <t>нет</t>
  </si>
  <si>
    <t>склад Заказчика г. Новоуральск, ул. Торговая, 4</t>
  </si>
  <si>
    <t>0</t>
  </si>
  <si>
    <t>2015 год</t>
  </si>
  <si>
    <t>Ранее не закупалось</t>
  </si>
  <si>
    <t>1 265 684,29</t>
  </si>
  <si>
    <t xml:space="preserve">Клапан 15нж22п Ду50 Ру40 </t>
  </si>
  <si>
    <t xml:space="preserve">Клапан 15с65бк Ду100 Ру16 </t>
  </si>
  <si>
    <t xml:space="preserve">Вентиль 15нж65нж Ду50 Ру16 </t>
  </si>
  <si>
    <t xml:space="preserve">Клапан 15нж65п Ду50 Ру16 </t>
  </si>
  <si>
    <t>ООО «ТД Армагус»</t>
  </si>
  <si>
    <t>ООО «ПЗНГО»</t>
  </si>
  <si>
    <t>ООО «ЛенПромОборудование»</t>
  </si>
  <si>
    <t xml:space="preserve">Конкуренция между поставщиками </t>
  </si>
  <si>
    <t>Секретарь</t>
  </si>
  <si>
    <t>Казакова И.В.</t>
  </si>
  <si>
    <t>ООО "ПЗНГО"</t>
  </si>
  <si>
    <t>Открытый запрос предложений в электронной форме</t>
  </si>
  <si>
    <t>Опыт участника</t>
  </si>
  <si>
    <t>по факту 100% в течение 10-ти календарных дней</t>
  </si>
  <si>
    <t>согласно паспортов, но не менее 18 месяцев поставки на склад АО «УЭХК»</t>
  </si>
  <si>
    <t xml:space="preserve">Открытый запрос предложений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</si>
</sst>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9]mmmm\ yyyy;@"/>
  </numFmts>
  <fonts count="96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color theme="1"/>
      <name val="Calibri"/>
      <family val="2"/>
      <charset val="204"/>
      <scheme val="minor"/>
    </font>
    <font>
      <sz val="8"/>
      <name val="Arial"/>
      <family val="2"/>
      <charset val="204"/>
    </font>
    <font>
      <sz val="8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sz val="10"/>
      <name val="Arial"/>
      <family val="2"/>
    </font>
    <font>
      <b/>
      <sz val="8"/>
      <color indexed="8"/>
      <name val="Arial"/>
      <family val="2"/>
    </font>
    <font>
      <sz val="19"/>
      <name val="Arial"/>
      <family val="2"/>
    </font>
    <font>
      <sz val="8"/>
      <color indexed="14"/>
      <name val="Arial"/>
      <family val="2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sz val="11"/>
      <color indexed="37"/>
      <name val="Calibri"/>
      <family val="2"/>
    </font>
    <font>
      <b/>
      <sz val="11"/>
      <color indexed="17"/>
      <name val="Calibri"/>
      <family val="2"/>
    </font>
    <font>
      <b/>
      <sz val="11"/>
      <color indexed="9"/>
      <name val="Calibri"/>
      <family val="2"/>
    </font>
    <font>
      <b/>
      <sz val="11"/>
      <color indexed="8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48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sz val="11"/>
      <color indexed="14"/>
      <name val="Calibri"/>
      <family val="2"/>
    </font>
    <font>
      <sz val="8"/>
      <color indexed="62"/>
      <name val="Arial"/>
      <family val="2"/>
    </font>
    <font>
      <sz val="10"/>
      <name val="Arial Cyr"/>
      <charset val="204"/>
    </font>
    <font>
      <b/>
      <sz val="11"/>
      <color theme="9" tint="-0.499984740745262"/>
      <name val="Calibri"/>
      <family val="2"/>
      <scheme val="minor"/>
    </font>
    <font>
      <sz val="16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4" tint="-0.499984740745262"/>
      <name val="Calibri"/>
      <family val="2"/>
      <scheme val="minor"/>
    </font>
    <font>
      <sz val="10"/>
      <color theme="4" tint="-0.499984740745262"/>
      <name val="Calibri"/>
      <family val="2"/>
      <charset val="204"/>
      <scheme val="minor"/>
    </font>
    <font>
      <b/>
      <sz val="11"/>
      <name val="Calibri"/>
      <family val="2"/>
      <scheme val="minor"/>
    </font>
    <font>
      <b/>
      <sz val="10"/>
      <name val="Calibri"/>
      <family val="2"/>
      <charset val="204"/>
      <scheme val="minor"/>
    </font>
    <font>
      <sz val="9"/>
      <color theme="0"/>
      <name val="Calibri"/>
      <family val="2"/>
      <scheme val="minor"/>
    </font>
    <font>
      <b/>
      <sz val="10"/>
      <color theme="4" tint="-0.499984740745262"/>
      <name val="Calibri"/>
      <family val="2"/>
      <scheme val="minor"/>
    </font>
    <font>
      <b/>
      <sz val="9"/>
      <color theme="1"/>
      <name val="Calibri"/>
      <family val="2"/>
      <charset val="204"/>
      <scheme val="minor"/>
    </font>
    <font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u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color theme="9" tint="-0.499984740745262"/>
      <name val="Calibri"/>
      <family val="2"/>
      <scheme val="minor"/>
    </font>
    <font>
      <b/>
      <sz val="8"/>
      <color theme="4" tint="-0.499984740745262"/>
      <name val="Calibri"/>
      <family val="2"/>
      <scheme val="minor"/>
    </font>
    <font>
      <sz val="10"/>
      <name val="Calibri"/>
      <family val="2"/>
      <charset val="204"/>
      <scheme val="minor"/>
    </font>
    <font>
      <b/>
      <sz val="12"/>
      <name val="Calibri"/>
      <family val="2"/>
      <scheme val="minor"/>
    </font>
    <font>
      <b/>
      <i/>
      <sz val="12"/>
      <color theme="1"/>
      <name val="Calibri"/>
      <family val="2"/>
      <charset val="204"/>
      <scheme val="minor"/>
    </font>
    <font>
      <sz val="9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  <font>
      <b/>
      <sz val="10"/>
      <name val="Arial"/>
      <family val="2"/>
      <charset val="204"/>
    </font>
    <font>
      <sz val="11"/>
      <color theme="1"/>
      <name val="Arial"/>
      <family val="2"/>
      <charset val="204"/>
    </font>
    <font>
      <b/>
      <sz val="14"/>
      <color theme="1"/>
      <name val="Arial"/>
      <family val="2"/>
      <charset val="204"/>
    </font>
    <font>
      <b/>
      <sz val="14"/>
      <color rgb="FF00B050"/>
      <name val="Arial"/>
      <family val="2"/>
      <charset val="204"/>
    </font>
    <font>
      <sz val="10"/>
      <name val="Helv"/>
      <charset val="204"/>
    </font>
    <font>
      <sz val="8"/>
      <color theme="1"/>
      <name val="Arial"/>
      <family val="2"/>
      <charset val="204"/>
    </font>
    <font>
      <b/>
      <i/>
      <sz val="11"/>
      <color theme="1"/>
      <name val="Calibri"/>
      <family val="2"/>
      <charset val="204"/>
      <scheme val="minor"/>
    </font>
    <font>
      <b/>
      <sz val="12"/>
      <color rgb="FF000000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0"/>
      <color theme="4" tint="-0.499984740745262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  <font>
      <b/>
      <strike/>
      <sz val="12"/>
      <color rgb="FF000000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sz val="12"/>
      <color rgb="FF41414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i/>
      <sz val="11"/>
      <color theme="4" tint="-0.499984740745262"/>
      <name val="Calibri"/>
      <family val="2"/>
      <charset val="204"/>
      <scheme val="minor"/>
    </font>
    <font>
      <b/>
      <i/>
      <sz val="10"/>
      <color theme="9" tint="-0.499984740745262"/>
      <name val="Calibri"/>
      <family val="2"/>
      <charset val="204"/>
      <scheme val="minor"/>
    </font>
    <font>
      <b/>
      <sz val="11"/>
      <color theme="4" tint="-0.499984740745262"/>
      <name val="Calibri"/>
      <family val="2"/>
      <charset val="204"/>
      <scheme val="minor"/>
    </font>
    <font>
      <b/>
      <sz val="12"/>
      <color rgb="FF414142"/>
      <name val="Times New Roman"/>
      <family val="1"/>
      <charset val="204"/>
    </font>
    <font>
      <b/>
      <sz val="10"/>
      <color theme="4" tint="-0.499984740745262"/>
      <name val="Calibri"/>
      <family val="2"/>
      <charset val="204"/>
      <scheme val="minor"/>
    </font>
    <font>
      <sz val="11"/>
      <color rgb="FF202021"/>
      <name val="Calibri"/>
      <family val="2"/>
      <charset val="204"/>
      <scheme val="minor"/>
    </font>
    <font>
      <sz val="12"/>
      <name val="Times New Roman"/>
      <family val="1"/>
      <charset val="204"/>
    </font>
  </fonts>
  <fills count="10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60"/>
      </patternFill>
    </fill>
    <fill>
      <patternFill patternType="solid">
        <fgColor indexed="48"/>
        <bgColor indexed="48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25"/>
        <bgColor indexed="25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7"/>
        <bgColor indexed="57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18"/>
        <bgColor indexed="18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3"/>
        <bgColor indexed="53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35"/>
        <bgColor indexed="3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49"/>
      </patternFill>
    </fill>
    <fill>
      <patternFill patternType="solid">
        <fgColor indexed="45"/>
      </patternFill>
    </fill>
    <fill>
      <patternFill patternType="solid">
        <fgColor indexed="12"/>
      </patternFill>
    </fill>
    <fill>
      <patternFill patternType="solid">
        <fgColor indexed="10"/>
      </patternFill>
    </fill>
    <fill>
      <patternFill patternType="solid">
        <fgColor indexed="51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57"/>
      </patternFill>
    </fill>
    <fill>
      <patternFill patternType="solid">
        <fgColor indexed="50"/>
      </patternFill>
    </fill>
    <fill>
      <patternFill patternType="solid">
        <fgColor indexed="11"/>
      </patternFill>
    </fill>
    <fill>
      <patternFill patternType="lightUp">
        <fgColor indexed="48"/>
        <bgColor indexed="41"/>
      </patternFill>
    </fill>
    <fill>
      <patternFill patternType="solid">
        <fgColor indexed="54"/>
      </patternFill>
    </fill>
    <fill>
      <patternFill patternType="solid">
        <fgColor indexed="40"/>
      </patternFill>
    </fill>
    <fill>
      <patternFill patternType="solid">
        <fgColor indexed="41"/>
      </patternFill>
    </fill>
    <fill>
      <patternFill patternType="solid">
        <fgColor indexed="22"/>
      </patternFill>
    </fill>
    <fill>
      <patternFill patternType="solid">
        <fgColor indexed="23"/>
      </patternFill>
    </fill>
    <fill>
      <patternFill patternType="solid">
        <fgColor indexed="44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5"/>
      </patternFill>
    </fill>
    <fill>
      <patternFill patternType="solid">
        <fgColor indexed="20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FF"/>
        <bgColor indexed="64"/>
      </patternFill>
    </fill>
  </fills>
  <borders count="8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58"/>
      </bottom>
      <diagonal/>
    </border>
    <border>
      <left/>
      <right/>
      <top/>
      <bottom style="medium">
        <color indexed="58"/>
      </bottom>
      <diagonal/>
    </border>
    <border>
      <left/>
      <right/>
      <top/>
      <bottom style="double">
        <color indexed="1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58"/>
      </left>
      <right style="medium">
        <color indexed="58"/>
      </right>
      <top style="medium">
        <color indexed="58"/>
      </top>
      <bottom style="thin">
        <color indexed="58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48"/>
      </top>
      <bottom style="double">
        <color indexed="4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theme="0"/>
      </left>
      <right/>
      <top/>
      <bottom style="thin">
        <color theme="0"/>
      </bottom>
      <diagonal/>
    </border>
  </borders>
  <cellStyleXfs count="139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9" fillId="0" borderId="0"/>
    <xf numFmtId="0" fontId="21" fillId="35" borderId="0"/>
    <xf numFmtId="0" fontId="29" fillId="36" borderId="0" applyNumberFormat="0" applyBorder="0" applyAlignment="0" applyProtection="0"/>
    <xf numFmtId="0" fontId="30" fillId="37" borderId="0" applyNumberFormat="0" applyBorder="0" applyAlignment="0" applyProtection="0"/>
    <xf numFmtId="0" fontId="30" fillId="38" borderId="0" applyNumberFormat="0" applyBorder="0" applyAlignment="0" applyProtection="0"/>
    <xf numFmtId="0" fontId="29" fillId="39" borderId="0" applyNumberFormat="0" applyBorder="0" applyAlignment="0" applyProtection="0"/>
    <xf numFmtId="0" fontId="29" fillId="40" borderId="0" applyNumberFormat="0" applyBorder="0" applyAlignment="0" applyProtection="0"/>
    <xf numFmtId="0" fontId="30" fillId="41" borderId="0" applyNumberFormat="0" applyBorder="0" applyAlignment="0" applyProtection="0"/>
    <xf numFmtId="0" fontId="30" fillId="42" borderId="0" applyNumberFormat="0" applyBorder="0" applyAlignment="0" applyProtection="0"/>
    <xf numFmtId="0" fontId="29" fillId="43" borderId="0" applyNumberFormat="0" applyBorder="0" applyAlignment="0" applyProtection="0"/>
    <xf numFmtId="0" fontId="29" fillId="44" borderId="0" applyNumberFormat="0" applyBorder="0" applyAlignment="0" applyProtection="0"/>
    <xf numFmtId="0" fontId="30" fillId="45" borderId="0" applyNumberFormat="0" applyBorder="0" applyAlignment="0" applyProtection="0"/>
    <xf numFmtId="0" fontId="30" fillId="46" borderId="0" applyNumberFormat="0" applyBorder="0" applyAlignment="0" applyProtection="0"/>
    <xf numFmtId="0" fontId="29" fillId="47" borderId="0" applyNumberFormat="0" applyBorder="0" applyAlignment="0" applyProtection="0"/>
    <xf numFmtId="0" fontId="29" fillId="48" borderId="0" applyNumberFormat="0" applyBorder="0" applyAlignment="0" applyProtection="0"/>
    <xf numFmtId="0" fontId="30" fillId="41" borderId="0" applyNumberFormat="0" applyBorder="0" applyAlignment="0" applyProtection="0"/>
    <xf numFmtId="0" fontId="30" fillId="49" borderId="0" applyNumberFormat="0" applyBorder="0" applyAlignment="0" applyProtection="0"/>
    <xf numFmtId="0" fontId="29" fillId="42" borderId="0" applyNumberFormat="0" applyBorder="0" applyAlignment="0" applyProtection="0"/>
    <xf numFmtId="0" fontId="29" fillId="39" borderId="0" applyNumberFormat="0" applyBorder="0" applyAlignment="0" applyProtection="0"/>
    <xf numFmtId="0" fontId="30" fillId="50" borderId="0" applyNumberFormat="0" applyBorder="0" applyAlignment="0" applyProtection="0"/>
    <xf numFmtId="0" fontId="30" fillId="51" borderId="0" applyNumberFormat="0" applyBorder="0" applyAlignment="0" applyProtection="0"/>
    <xf numFmtId="0" fontId="29" fillId="39" borderId="0" applyNumberFormat="0" applyBorder="0" applyAlignment="0" applyProtection="0"/>
    <xf numFmtId="0" fontId="29" fillId="52" borderId="0" applyNumberFormat="0" applyBorder="0" applyAlignment="0" applyProtection="0"/>
    <xf numFmtId="0" fontId="30" fillId="53" borderId="0" applyNumberFormat="0" applyBorder="0" applyAlignment="0" applyProtection="0"/>
    <xf numFmtId="0" fontId="30" fillId="54" borderId="0" applyNumberFormat="0" applyBorder="0" applyAlignment="0" applyProtection="0"/>
    <xf numFmtId="0" fontId="29" fillId="55" borderId="0" applyNumberFormat="0" applyBorder="0" applyAlignment="0" applyProtection="0"/>
    <xf numFmtId="0" fontId="31" fillId="53" borderId="0" applyNumberFormat="0" applyBorder="0" applyAlignment="0" applyProtection="0"/>
    <xf numFmtId="0" fontId="32" fillId="56" borderId="12" applyNumberFormat="0" applyAlignment="0" applyProtection="0"/>
    <xf numFmtId="0" fontId="33" fillId="48" borderId="13" applyNumberFormat="0" applyAlignment="0" applyProtection="0"/>
    <xf numFmtId="0" fontId="34" fillId="57" borderId="0" applyNumberFormat="0" applyBorder="0" applyAlignment="0" applyProtection="0"/>
    <xf numFmtId="0" fontId="34" fillId="58" borderId="0" applyNumberFormat="0" applyBorder="0" applyAlignment="0" applyProtection="0"/>
    <xf numFmtId="0" fontId="34" fillId="59" borderId="0" applyNumberFormat="0" applyBorder="0" applyAlignment="0" applyProtection="0"/>
    <xf numFmtId="0" fontId="30" fillId="46" borderId="0" applyNumberFormat="0" applyBorder="0" applyAlignment="0" applyProtection="0"/>
    <xf numFmtId="0" fontId="35" fillId="0" borderId="14" applyNumberFormat="0" applyFill="0" applyAlignment="0" applyProtection="0"/>
    <xf numFmtId="0" fontId="36" fillId="0" borderId="15" applyNumberFormat="0" applyFill="0" applyAlignment="0" applyProtection="0"/>
    <xf numFmtId="0" fontId="37" fillId="0" borderId="16" applyNumberFormat="0" applyFill="0" applyAlignment="0" applyProtection="0"/>
    <xf numFmtId="0" fontId="37" fillId="0" borderId="0" applyNumberFormat="0" applyFill="0" applyBorder="0" applyAlignment="0" applyProtection="0"/>
    <xf numFmtId="0" fontId="38" fillId="54" borderId="12" applyNumberFormat="0" applyAlignment="0" applyProtection="0"/>
    <xf numFmtId="0" fontId="39" fillId="0" borderId="17" applyNumberFormat="0" applyFill="0" applyAlignment="0" applyProtection="0"/>
    <xf numFmtId="0" fontId="39" fillId="54" borderId="0" applyNumberFormat="0" applyBorder="0" applyAlignment="0" applyProtection="0"/>
    <xf numFmtId="0" fontId="21" fillId="53" borderId="12" applyNumberFormat="0" applyFont="0" applyAlignment="0" applyProtection="0"/>
    <xf numFmtId="0" fontId="40" fillId="56" borderId="18" applyNumberFormat="0" applyAlignment="0" applyProtection="0"/>
    <xf numFmtId="4" fontId="22" fillId="60" borderId="12" applyNumberFormat="0" applyProtection="0">
      <alignment vertical="center"/>
    </xf>
    <xf numFmtId="4" fontId="43" fillId="61" borderId="12" applyNumberFormat="0" applyProtection="0">
      <alignment vertical="center"/>
    </xf>
    <xf numFmtId="4" fontId="22" fillId="61" borderId="12" applyNumberFormat="0" applyProtection="0">
      <alignment horizontal="left" vertical="center" indent="1"/>
    </xf>
    <xf numFmtId="0" fontId="26" fillId="60" borderId="19" applyNumberFormat="0" applyProtection="0">
      <alignment horizontal="left" vertical="top" indent="1"/>
    </xf>
    <xf numFmtId="4" fontId="22" fillId="62" borderId="12" applyNumberFormat="0" applyProtection="0">
      <alignment horizontal="left" vertical="center" indent="1"/>
    </xf>
    <xf numFmtId="4" fontId="22" fillId="63" borderId="12" applyNumberFormat="0" applyProtection="0">
      <alignment horizontal="right" vertical="center"/>
    </xf>
    <xf numFmtId="4" fontId="22" fillId="64" borderId="12" applyNumberFormat="0" applyProtection="0">
      <alignment horizontal="right" vertical="center"/>
    </xf>
    <xf numFmtId="4" fontId="22" fillId="65" borderId="20" applyNumberFormat="0" applyProtection="0">
      <alignment horizontal="right" vertical="center"/>
    </xf>
    <xf numFmtId="4" fontId="22" fillId="66" borderId="12" applyNumberFormat="0" applyProtection="0">
      <alignment horizontal="right" vertical="center"/>
    </xf>
    <xf numFmtId="4" fontId="22" fillId="67" borderId="12" applyNumberFormat="0" applyProtection="0">
      <alignment horizontal="right" vertical="center"/>
    </xf>
    <xf numFmtId="4" fontId="22" fillId="68" borderId="12" applyNumberFormat="0" applyProtection="0">
      <alignment horizontal="right" vertical="center"/>
    </xf>
    <xf numFmtId="4" fontId="22" fillId="69" borderId="12" applyNumberFormat="0" applyProtection="0">
      <alignment horizontal="right" vertical="center"/>
    </xf>
    <xf numFmtId="4" fontId="22" fillId="70" borderId="12" applyNumberFormat="0" applyProtection="0">
      <alignment horizontal="right" vertical="center"/>
    </xf>
    <xf numFmtId="4" fontId="22" fillId="71" borderId="12" applyNumberFormat="0" applyProtection="0">
      <alignment horizontal="right" vertical="center"/>
    </xf>
    <xf numFmtId="4" fontId="22" fillId="72" borderId="20" applyNumberFormat="0" applyProtection="0">
      <alignment horizontal="left" vertical="center" indent="1"/>
    </xf>
    <xf numFmtId="4" fontId="25" fillId="73" borderId="20" applyNumberFormat="0" applyProtection="0">
      <alignment horizontal="left" vertical="center" indent="1"/>
    </xf>
    <xf numFmtId="4" fontId="25" fillId="73" borderId="20" applyNumberFormat="0" applyProtection="0">
      <alignment horizontal="left" vertical="center" indent="1"/>
    </xf>
    <xf numFmtId="4" fontId="22" fillId="74" borderId="12" applyNumberFormat="0" applyProtection="0">
      <alignment horizontal="right" vertical="center"/>
    </xf>
    <xf numFmtId="4" fontId="22" fillId="75" borderId="20" applyNumberFormat="0" applyProtection="0">
      <alignment horizontal="left" vertical="center" indent="1"/>
    </xf>
    <xf numFmtId="4" fontId="22" fillId="74" borderId="20" applyNumberFormat="0" applyProtection="0">
      <alignment horizontal="left" vertical="center" indent="1"/>
    </xf>
    <xf numFmtId="0" fontId="22" fillId="76" borderId="12" applyNumberFormat="0" applyProtection="0">
      <alignment horizontal="left" vertical="center" indent="1"/>
    </xf>
    <xf numFmtId="0" fontId="21" fillId="73" borderId="19" applyNumberFormat="0" applyProtection="0">
      <alignment horizontal="left" vertical="top" indent="1"/>
    </xf>
    <xf numFmtId="0" fontId="22" fillId="77" borderId="12" applyNumberFormat="0" applyProtection="0">
      <alignment horizontal="left" vertical="center" indent="1"/>
    </xf>
    <xf numFmtId="0" fontId="21" fillId="74" borderId="19" applyNumberFormat="0" applyProtection="0">
      <alignment horizontal="left" vertical="top" indent="1"/>
    </xf>
    <xf numFmtId="0" fontId="22" fillId="78" borderId="12" applyNumberFormat="0" applyProtection="0">
      <alignment horizontal="left" vertical="center" indent="1"/>
    </xf>
    <xf numFmtId="0" fontId="21" fillId="78" borderId="19" applyNumberFormat="0" applyProtection="0">
      <alignment horizontal="left" vertical="top" indent="1"/>
    </xf>
    <xf numFmtId="0" fontId="22" fillId="75" borderId="12" applyNumberFormat="0" applyProtection="0">
      <alignment horizontal="left" vertical="center" indent="1"/>
    </xf>
    <xf numFmtId="0" fontId="21" fillId="75" borderId="19" applyNumberFormat="0" applyProtection="0">
      <alignment horizontal="left" vertical="top" indent="1"/>
    </xf>
    <xf numFmtId="0" fontId="21" fillId="79" borderId="21" applyNumberFormat="0">
      <protection locked="0"/>
    </xf>
    <xf numFmtId="0" fontId="23" fillId="73" borderId="22" applyBorder="0"/>
    <xf numFmtId="4" fontId="24" fillId="80" borderId="19" applyNumberFormat="0" applyProtection="0">
      <alignment vertical="center"/>
    </xf>
    <xf numFmtId="4" fontId="43" fillId="81" borderId="10" applyNumberFormat="0" applyProtection="0">
      <alignment vertical="center"/>
    </xf>
    <xf numFmtId="4" fontId="24" fillId="76" borderId="19" applyNumberFormat="0" applyProtection="0">
      <alignment horizontal="left" vertical="center" indent="1"/>
    </xf>
    <xf numFmtId="0" fontId="24" fillId="80" borderId="19" applyNumberFormat="0" applyProtection="0">
      <alignment horizontal="left" vertical="top" indent="1"/>
    </xf>
    <xf numFmtId="4" fontId="22" fillId="0" borderId="12" applyNumberFormat="0" applyProtection="0">
      <alignment horizontal="right" vertical="center"/>
    </xf>
    <xf numFmtId="4" fontId="43" fillId="82" borderId="12" applyNumberFormat="0" applyProtection="0">
      <alignment horizontal="right" vertical="center"/>
    </xf>
    <xf numFmtId="4" fontId="22" fillId="62" borderId="12" applyNumberFormat="0" applyProtection="0">
      <alignment horizontal="left" vertical="center" indent="1"/>
    </xf>
    <xf numFmtId="0" fontId="24" fillId="74" borderId="19" applyNumberFormat="0" applyProtection="0">
      <alignment horizontal="left" vertical="top" indent="1"/>
    </xf>
    <xf numFmtId="4" fontId="27" fillId="83" borderId="20" applyNumberFormat="0" applyProtection="0">
      <alignment horizontal="left" vertical="center" indent="1"/>
    </xf>
    <xf numFmtId="0" fontId="22" fillId="84" borderId="10"/>
    <xf numFmtId="4" fontId="28" fillId="79" borderId="12" applyNumberFormat="0" applyProtection="0">
      <alignment horizontal="right" vertical="center"/>
    </xf>
    <xf numFmtId="0" fontId="41" fillId="0" borderId="0" applyNumberFormat="0" applyFill="0" applyBorder="0" applyAlignment="0" applyProtection="0"/>
    <xf numFmtId="0" fontId="34" fillId="0" borderId="23" applyNumberFormat="0" applyFill="0" applyAlignment="0" applyProtection="0"/>
    <xf numFmtId="0" fontId="42" fillId="0" borderId="0" applyNumberFormat="0" applyFill="0" applyBorder="0" applyAlignment="0" applyProtection="0"/>
    <xf numFmtId="0" fontId="44" fillId="0" borderId="0"/>
    <xf numFmtId="0" fontId="48" fillId="0" borderId="0" applyNumberFormat="0" applyFill="0" applyBorder="0" applyAlignment="0" applyProtection="0">
      <alignment vertical="center"/>
    </xf>
    <xf numFmtId="0" fontId="57" fillId="0" borderId="0"/>
    <xf numFmtId="0" fontId="73" fillId="0" borderId="0" applyNumberFormat="0" applyFill="0" applyBorder="0" applyAlignment="0" applyProtection="0">
      <alignment vertical="top"/>
      <protection locked="0"/>
    </xf>
    <xf numFmtId="0" fontId="78" fillId="0" borderId="0"/>
    <xf numFmtId="0" fontId="44" fillId="0" borderId="0"/>
    <xf numFmtId="0" fontId="1" fillId="0" borderId="0"/>
    <xf numFmtId="0" fontId="44" fillId="0" borderId="0"/>
    <xf numFmtId="0" fontId="44" fillId="0" borderId="0"/>
    <xf numFmtId="0" fontId="79" fillId="0" borderId="0"/>
    <xf numFmtId="0" fontId="57" fillId="0" borderId="0"/>
  </cellStyleXfs>
  <cellXfs count="279">
    <xf numFmtId="0" fontId="0" fillId="0" borderId="0" xfId="0"/>
    <xf numFmtId="0" fontId="0" fillId="0" borderId="0" xfId="0" applyAlignment="1">
      <alignment vertical="center"/>
    </xf>
    <xf numFmtId="0" fontId="0" fillId="85" borderId="0" xfId="0" applyFill="1" applyAlignment="1">
      <alignment vertical="center"/>
    </xf>
    <xf numFmtId="0" fontId="49" fillId="88" borderId="0" xfId="129" applyFont="1" applyFill="1" applyAlignment="1">
      <alignment horizontal="left" vertical="center" indent="1"/>
    </xf>
    <xf numFmtId="0" fontId="49" fillId="88" borderId="0" xfId="129" applyFont="1" applyFill="1" applyAlignment="1">
      <alignment vertical="center"/>
    </xf>
    <xf numFmtId="0" fontId="0" fillId="85" borderId="0" xfId="0" applyFill="1" applyBorder="1" applyAlignment="1">
      <alignment vertical="center"/>
    </xf>
    <xf numFmtId="0" fontId="45" fillId="90" borderId="32" xfId="0" applyFont="1" applyFill="1" applyBorder="1" applyAlignment="1">
      <alignment horizontal="left" vertical="center"/>
    </xf>
    <xf numFmtId="0" fontId="45" fillId="90" borderId="33" xfId="0" applyFont="1" applyFill="1" applyBorder="1" applyAlignment="1">
      <alignment horizontal="center" vertical="center"/>
    </xf>
    <xf numFmtId="0" fontId="50" fillId="85" borderId="0" xfId="0" applyFont="1" applyFill="1" applyAlignment="1">
      <alignment horizontal="left" vertical="center"/>
    </xf>
    <xf numFmtId="3" fontId="50" fillId="85" borderId="0" xfId="0" applyNumberFormat="1" applyFont="1" applyFill="1" applyAlignment="1">
      <alignment vertical="center"/>
    </xf>
    <xf numFmtId="0" fontId="53" fillId="0" borderId="30" xfId="0" applyFont="1" applyFill="1" applyBorder="1" applyAlignment="1">
      <alignment vertical="center" wrapText="1"/>
    </xf>
    <xf numFmtId="0" fontId="18" fillId="34" borderId="33" xfId="0" applyFont="1" applyFill="1" applyBorder="1" applyAlignment="1">
      <alignment horizontal="center" vertical="center" wrapText="1"/>
    </xf>
    <xf numFmtId="0" fontId="20" fillId="94" borderId="33" xfId="0" applyFont="1" applyFill="1" applyBorder="1" applyAlignment="1">
      <alignment horizontal="left" vertical="center" wrapText="1"/>
    </xf>
    <xf numFmtId="0" fontId="0" fillId="85" borderId="11" xfId="0" applyFill="1" applyBorder="1" applyAlignment="1">
      <alignment vertical="center"/>
    </xf>
    <xf numFmtId="0" fontId="56" fillId="85" borderId="0" xfId="0" applyFont="1" applyFill="1" applyAlignment="1">
      <alignment horizontal="right" vertical="center"/>
    </xf>
    <xf numFmtId="0" fontId="18" fillId="85" borderId="33" xfId="0" applyFont="1" applyFill="1" applyBorder="1" applyAlignment="1">
      <alignment horizontal="center" vertical="center" wrapText="1"/>
    </xf>
    <xf numFmtId="0" fontId="20" fillId="85" borderId="33" xfId="0" applyFont="1" applyFill="1" applyBorder="1" applyAlignment="1">
      <alignment horizontal="left" vertical="center" wrapText="1"/>
    </xf>
    <xf numFmtId="0" fontId="58" fillId="0" borderId="0" xfId="130" applyFont="1"/>
    <xf numFmtId="0" fontId="58" fillId="0" borderId="0" xfId="130" applyFont="1" applyAlignment="1">
      <alignment horizontal="center" vertical="center"/>
    </xf>
    <xf numFmtId="0" fontId="58" fillId="0" borderId="0" xfId="130" applyFont="1" applyBorder="1"/>
    <xf numFmtId="0" fontId="58" fillId="0" borderId="0" xfId="130" applyFont="1" applyAlignment="1">
      <alignment vertical="center"/>
    </xf>
    <xf numFmtId="2" fontId="59" fillId="0" borderId="0" xfId="130" applyNumberFormat="1" applyFont="1" applyAlignment="1">
      <alignment horizontal="center" vertical="center"/>
    </xf>
    <xf numFmtId="0" fontId="59" fillId="0" borderId="0" xfId="130" applyFont="1"/>
    <xf numFmtId="0" fontId="59" fillId="0" borderId="0" xfId="130" applyFont="1" applyAlignment="1">
      <alignment horizontal="center" vertical="center"/>
    </xf>
    <xf numFmtId="0" fontId="58" fillId="0" borderId="0" xfId="130" applyFont="1" applyAlignment="1">
      <alignment vertical="top"/>
    </xf>
    <xf numFmtId="0" fontId="60" fillId="0" borderId="35" xfId="130" applyFont="1" applyBorder="1" applyAlignment="1">
      <alignment vertical="center" wrapText="1"/>
    </xf>
    <xf numFmtId="0" fontId="59" fillId="0" borderId="35" xfId="130" applyFont="1" applyBorder="1" applyAlignment="1">
      <alignment vertical="center" wrapText="1"/>
    </xf>
    <xf numFmtId="0" fontId="59" fillId="0" borderId="36" xfId="130" applyFont="1" applyBorder="1" applyAlignment="1">
      <alignment horizontal="center" vertical="center" wrapText="1"/>
    </xf>
    <xf numFmtId="0" fontId="58" fillId="0" borderId="0" xfId="130" applyFont="1" applyAlignment="1">
      <alignment horizontal="right" vertical="center" indent="6"/>
    </xf>
    <xf numFmtId="0" fontId="59" fillId="0" borderId="0" xfId="130" applyFont="1" applyBorder="1" applyAlignment="1">
      <alignment horizontal="center" vertical="center"/>
    </xf>
    <xf numFmtId="0" fontId="60" fillId="0" borderId="0" xfId="130" applyFont="1" applyBorder="1" applyAlignment="1">
      <alignment vertical="center" wrapText="1"/>
    </xf>
    <xf numFmtId="0" fontId="63" fillId="0" borderId="0" xfId="130" applyFont="1" applyBorder="1" applyAlignment="1">
      <alignment vertical="center" wrapText="1"/>
    </xf>
    <xf numFmtId="0" fontId="63" fillId="0" borderId="0" xfId="130" applyFont="1" applyBorder="1" applyAlignment="1">
      <alignment horizontal="center" vertical="center" wrapText="1"/>
    </xf>
    <xf numFmtId="0" fontId="60" fillId="0" borderId="42" xfId="130" applyFont="1" applyBorder="1" applyAlignment="1">
      <alignment vertical="center" wrapText="1"/>
    </xf>
    <xf numFmtId="0" fontId="63" fillId="95" borderId="37" xfId="130" applyFont="1" applyFill="1" applyBorder="1" applyAlignment="1">
      <alignment horizontal="center" vertical="center" wrapText="1"/>
    </xf>
    <xf numFmtId="0" fontId="63" fillId="95" borderId="35" xfId="130" applyFont="1" applyFill="1" applyBorder="1" applyAlignment="1">
      <alignment horizontal="center" vertical="center" wrapText="1"/>
    </xf>
    <xf numFmtId="0" fontId="62" fillId="0" borderId="0" xfId="130" applyFont="1" applyAlignment="1">
      <alignment horizontal="right"/>
    </xf>
    <xf numFmtId="0" fontId="21" fillId="0" borderId="0" xfId="130" applyFont="1" applyFill="1"/>
    <xf numFmtId="0" fontId="55" fillId="96" borderId="10" xfId="0" applyFont="1" applyFill="1" applyBorder="1" applyAlignment="1">
      <alignment horizontal="center" vertical="center" wrapText="1"/>
    </xf>
    <xf numFmtId="0" fontId="55" fillId="92" borderId="10" xfId="0" applyFont="1" applyFill="1" applyBorder="1" applyAlignment="1">
      <alignment vertical="center" wrapText="1"/>
    </xf>
    <xf numFmtId="0" fontId="55" fillId="96" borderId="24" xfId="0" applyFont="1" applyFill="1" applyBorder="1" applyAlignment="1">
      <alignment horizontal="center" vertical="center" wrapText="1"/>
    </xf>
    <xf numFmtId="0" fontId="0" fillId="85" borderId="0" xfId="0" applyFill="1" applyAlignment="1">
      <alignment horizontal="center" vertical="center"/>
    </xf>
    <xf numFmtId="0" fontId="52" fillId="89" borderId="33" xfId="0" applyFont="1" applyFill="1" applyBorder="1" applyAlignment="1">
      <alignment vertical="center" wrapText="1"/>
    </xf>
    <xf numFmtId="0" fontId="65" fillId="86" borderId="34" xfId="0" applyFont="1" applyFill="1" applyBorder="1" applyAlignment="1">
      <alignment horizontal="center" vertical="center"/>
    </xf>
    <xf numFmtId="0" fontId="66" fillId="89" borderId="33" xfId="0" applyFont="1" applyFill="1" applyBorder="1" applyAlignment="1">
      <alignment vertical="center" wrapText="1"/>
    </xf>
    <xf numFmtId="0" fontId="47" fillId="86" borderId="33" xfId="0" applyFont="1" applyFill="1" applyBorder="1" applyAlignment="1">
      <alignment horizontal="center" vertical="center"/>
    </xf>
    <xf numFmtId="0" fontId="69" fillId="89" borderId="33" xfId="0" applyFont="1" applyFill="1" applyBorder="1" applyAlignment="1">
      <alignment vertical="center" wrapText="1"/>
    </xf>
    <xf numFmtId="0" fontId="52" fillId="89" borderId="30" xfId="0" applyFont="1" applyFill="1" applyBorder="1" applyAlignment="1">
      <alignment vertical="center" wrapText="1"/>
    </xf>
    <xf numFmtId="0" fontId="54" fillId="98" borderId="32" xfId="129" applyFont="1" applyFill="1" applyBorder="1" applyAlignment="1">
      <alignment horizontal="left" vertical="center"/>
    </xf>
    <xf numFmtId="0" fontId="54" fillId="98" borderId="32" xfId="129" applyFont="1" applyFill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58" fillId="85" borderId="42" xfId="130" applyFont="1" applyFill="1" applyBorder="1" applyAlignment="1">
      <alignment horizontal="center" vertical="center" wrapText="1"/>
    </xf>
    <xf numFmtId="0" fontId="58" fillId="85" borderId="35" xfId="130" applyFont="1" applyFill="1" applyBorder="1" applyAlignment="1">
      <alignment horizontal="center" vertical="center" wrapText="1"/>
    </xf>
    <xf numFmtId="0" fontId="58" fillId="85" borderId="0" xfId="130" applyFont="1" applyFill="1" applyBorder="1" applyAlignment="1">
      <alignment horizontal="center" vertical="center" wrapText="1"/>
    </xf>
    <xf numFmtId="0" fontId="58" fillId="85" borderId="0" xfId="130" applyFont="1" applyFill="1"/>
    <xf numFmtId="0" fontId="59" fillId="85" borderId="0" xfId="130" applyFont="1" applyFill="1"/>
    <xf numFmtId="0" fontId="62" fillId="85" borderId="0" xfId="130" applyFont="1" applyFill="1" applyAlignment="1">
      <alignment horizontal="right" vertical="center"/>
    </xf>
    <xf numFmtId="0" fontId="59" fillId="85" borderId="35" xfId="130" applyFont="1" applyFill="1" applyBorder="1" applyAlignment="1">
      <alignment horizontal="center" vertical="center" wrapText="1"/>
    </xf>
    <xf numFmtId="0" fontId="59" fillId="85" borderId="37" xfId="130" applyFont="1" applyFill="1" applyBorder="1" applyAlignment="1">
      <alignment horizontal="center" vertical="center" wrapText="1"/>
    </xf>
    <xf numFmtId="0" fontId="61" fillId="85" borderId="35" xfId="130" applyFont="1" applyFill="1" applyBorder="1" applyAlignment="1">
      <alignment horizontal="center" vertical="center" wrapText="1"/>
    </xf>
    <xf numFmtId="0" fontId="60" fillId="85" borderId="35" xfId="130" applyFont="1" applyFill="1" applyBorder="1" applyAlignment="1">
      <alignment horizontal="center" vertical="center" wrapText="1"/>
    </xf>
    <xf numFmtId="0" fontId="71" fillId="0" borderId="0" xfId="130" applyFont="1"/>
    <xf numFmtId="0" fontId="72" fillId="0" borderId="0" xfId="0" applyFont="1"/>
    <xf numFmtId="0" fontId="71" fillId="0" borderId="0" xfId="130" applyFont="1" applyAlignment="1"/>
    <xf numFmtId="0" fontId="71" fillId="0" borderId="0" xfId="130" applyFont="1" applyAlignment="1">
      <alignment horizontal="left"/>
    </xf>
    <xf numFmtId="0" fontId="71" fillId="0" borderId="48" xfId="130" applyFont="1" applyBorder="1" applyAlignment="1">
      <alignment vertical="top"/>
    </xf>
    <xf numFmtId="0" fontId="71" fillId="0" borderId="49" xfId="130" applyFont="1" applyBorder="1" applyAlignment="1">
      <alignment horizontal="right"/>
    </xf>
    <xf numFmtId="0" fontId="47" fillId="86" borderId="0" xfId="0" applyFont="1" applyFill="1" applyAlignment="1">
      <alignment horizontal="center" vertical="center"/>
    </xf>
    <xf numFmtId="0" fontId="73" fillId="87" borderId="31" xfId="131" applyFill="1" applyBorder="1" applyAlignment="1" applyProtection="1">
      <alignment horizontal="left" vertical="center"/>
    </xf>
    <xf numFmtId="0" fontId="74" fillId="0" borderId="0" xfId="130" applyFont="1" applyFill="1" applyAlignment="1">
      <alignment horizontal="center" vertical="center"/>
    </xf>
    <xf numFmtId="0" fontId="54" fillId="98" borderId="32" xfId="129" applyFont="1" applyFill="1" applyBorder="1" applyAlignment="1">
      <alignment horizontal="center" vertical="center" wrapText="1"/>
    </xf>
    <xf numFmtId="0" fontId="0" fillId="93" borderId="32" xfId="0" applyFill="1" applyBorder="1" applyAlignment="1">
      <alignment horizontal="left" vertical="center"/>
    </xf>
    <xf numFmtId="0" fontId="0" fillId="93" borderId="30" xfId="0" applyFill="1" applyBorder="1" applyAlignment="1">
      <alignment horizontal="left" vertical="center"/>
    </xf>
    <xf numFmtId="0" fontId="75" fillId="0" borderId="0" xfId="0" applyFont="1"/>
    <xf numFmtId="4" fontId="75" fillId="0" borderId="0" xfId="0" applyNumberFormat="1" applyFont="1" applyAlignment="1">
      <alignment horizontal="center" vertical="center"/>
    </xf>
    <xf numFmtId="0" fontId="75" fillId="0" borderId="0" xfId="0" applyFont="1" applyAlignment="1">
      <alignment horizontal="center" vertical="center"/>
    </xf>
    <xf numFmtId="0" fontId="76" fillId="0" borderId="0" xfId="0" applyFont="1"/>
    <xf numFmtId="0" fontId="75" fillId="0" borderId="0" xfId="0" applyFont="1" applyAlignment="1">
      <alignment wrapText="1"/>
    </xf>
    <xf numFmtId="0" fontId="75" fillId="0" borderId="0" xfId="0" applyFont="1" applyAlignment="1">
      <alignment horizontal="left" indent="1"/>
    </xf>
    <xf numFmtId="0" fontId="0" fillId="93" borderId="32" xfId="0" applyFill="1" applyBorder="1" applyAlignment="1">
      <alignment horizontal="left" vertical="center"/>
    </xf>
    <xf numFmtId="0" fontId="73" fillId="90" borderId="33" xfId="131" applyFill="1" applyBorder="1" applyAlignment="1" applyProtection="1">
      <alignment horizontal="left" vertical="center"/>
    </xf>
    <xf numFmtId="0" fontId="54" fillId="98" borderId="32" xfId="129" applyFont="1" applyFill="1" applyBorder="1" applyAlignment="1">
      <alignment horizontal="left" vertical="center" wrapText="1"/>
    </xf>
    <xf numFmtId="0" fontId="0" fillId="85" borderId="0" xfId="0" applyFill="1" applyAlignment="1">
      <alignment vertical="center"/>
    </xf>
    <xf numFmtId="0" fontId="55" fillId="96" borderId="24" xfId="0" applyFont="1" applyFill="1" applyBorder="1" applyAlignment="1">
      <alignment horizontal="center" vertical="center" wrapText="1"/>
    </xf>
    <xf numFmtId="0" fontId="64" fillId="87" borderId="30" xfId="0" applyFont="1" applyFill="1" applyBorder="1" applyAlignment="1">
      <alignment horizontal="left" vertical="center" wrapText="1"/>
    </xf>
    <xf numFmtId="0" fontId="70" fillId="33" borderId="56" xfId="0" applyFont="1" applyFill="1" applyBorder="1"/>
    <xf numFmtId="0" fontId="63" fillId="33" borderId="55" xfId="0" applyFont="1" applyFill="1" applyBorder="1"/>
    <xf numFmtId="0" fontId="0" fillId="93" borderId="32" xfId="0" applyFill="1" applyBorder="1" applyAlignment="1">
      <alignment horizontal="left" vertical="center"/>
    </xf>
    <xf numFmtId="0" fontId="0" fillId="93" borderId="30" xfId="0" applyFill="1" applyBorder="1" applyAlignment="1">
      <alignment horizontal="left" vertical="center"/>
    </xf>
    <xf numFmtId="0" fontId="75" fillId="0" borderId="0" xfId="0" applyFont="1"/>
    <xf numFmtId="4" fontId="76" fillId="0" borderId="0" xfId="0" applyNumberFormat="1" applyFont="1"/>
    <xf numFmtId="4" fontId="77" fillId="0" borderId="0" xfId="0" applyNumberFormat="1" applyFont="1"/>
    <xf numFmtId="4" fontId="76" fillId="0" borderId="0" xfId="0" applyNumberFormat="1" applyFont="1" applyAlignment="1">
      <alignment horizontal="left" indent="1"/>
    </xf>
    <xf numFmtId="4" fontId="54" fillId="98" borderId="32" xfId="129" applyNumberFormat="1" applyFont="1" applyFill="1" applyBorder="1" applyAlignment="1">
      <alignment horizontal="left" vertical="center"/>
    </xf>
    <xf numFmtId="0" fontId="63" fillId="33" borderId="48" xfId="0" applyFont="1" applyFill="1" applyBorder="1" applyAlignment="1">
      <alignment horizontal="center" vertical="center"/>
    </xf>
    <xf numFmtId="0" fontId="68" fillId="85" borderId="43" xfId="0" applyFont="1" applyFill="1" applyBorder="1" applyAlignment="1">
      <alignment horizontal="center" vertical="center"/>
    </xf>
    <xf numFmtId="0" fontId="68" fillId="85" borderId="44" xfId="0" applyFont="1" applyFill="1" applyBorder="1" applyAlignment="1">
      <alignment horizontal="center" vertical="center"/>
    </xf>
    <xf numFmtId="0" fontId="68" fillId="85" borderId="45" xfId="0" applyFont="1" applyFill="1" applyBorder="1" applyAlignment="1">
      <alignment horizontal="center" vertical="center"/>
    </xf>
    <xf numFmtId="0" fontId="54" fillId="96" borderId="10" xfId="129" applyFont="1" applyFill="1" applyBorder="1" applyAlignment="1">
      <alignment horizontal="center" vertical="center"/>
    </xf>
    <xf numFmtId="0" fontId="55" fillId="96" borderId="25" xfId="0" applyFont="1" applyFill="1" applyBorder="1" applyAlignment="1">
      <alignment horizontal="center" vertical="center" wrapText="1"/>
    </xf>
    <xf numFmtId="49" fontId="55" fillId="92" borderId="25" xfId="0" applyNumberFormat="1" applyFont="1" applyFill="1" applyBorder="1" applyAlignment="1">
      <alignment horizontal="center" vertical="center" wrapText="1"/>
    </xf>
    <xf numFmtId="0" fontId="51" fillId="97" borderId="46" xfId="129" applyFont="1" applyFill="1" applyBorder="1" applyAlignment="1">
      <alignment horizontal="center" vertical="center"/>
    </xf>
    <xf numFmtId="0" fontId="51" fillId="97" borderId="47" xfId="129" applyFont="1" applyFill="1" applyBorder="1" applyAlignment="1">
      <alignment horizontal="center" vertical="center"/>
    </xf>
    <xf numFmtId="0" fontId="0" fillId="93" borderId="32" xfId="0" applyFill="1" applyBorder="1" applyAlignment="1">
      <alignment horizontal="left" vertical="center"/>
    </xf>
    <xf numFmtId="0" fontId="0" fillId="93" borderId="30" xfId="0" applyFill="1" applyBorder="1" applyAlignment="1">
      <alignment horizontal="left" vertical="center"/>
    </xf>
    <xf numFmtId="0" fontId="68" fillId="85" borderId="45" xfId="0" applyFont="1" applyFill="1" applyBorder="1" applyAlignment="1">
      <alignment horizontal="center" vertical="center"/>
    </xf>
    <xf numFmtId="0" fontId="75" fillId="0" borderId="0" xfId="0" applyFont="1" applyAlignment="1">
      <alignment horizontal="left"/>
    </xf>
    <xf numFmtId="0" fontId="76" fillId="0" borderId="0" xfId="0" applyFont="1" applyAlignment="1">
      <alignment horizontal="left"/>
    </xf>
    <xf numFmtId="0" fontId="81" fillId="85" borderId="10" xfId="138" applyFont="1" applyFill="1" applyBorder="1" applyAlignment="1">
      <alignment horizontal="center" vertical="center" wrapText="1"/>
    </xf>
    <xf numFmtId="164" fontId="55" fillId="92" borderId="10" xfId="0" applyNumberFormat="1" applyFont="1" applyFill="1" applyBorder="1" applyAlignment="1">
      <alignment vertical="center" wrapText="1"/>
    </xf>
    <xf numFmtId="0" fontId="82" fillId="0" borderId="0" xfId="0" applyFont="1"/>
    <xf numFmtId="0" fontId="80" fillId="0" borderId="56" xfId="0" applyFont="1" applyBorder="1" applyAlignment="1">
      <alignment horizontal="center" vertical="center"/>
    </xf>
    <xf numFmtId="0" fontId="80" fillId="0" borderId="10" xfId="0" applyFont="1" applyBorder="1" applyAlignment="1">
      <alignment horizontal="center" vertical="center"/>
    </xf>
    <xf numFmtId="4" fontId="83" fillId="88" borderId="0" xfId="0" applyNumberFormat="1" applyFont="1" applyFill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75" fillId="0" borderId="0" xfId="0" applyFont="1" applyBorder="1"/>
    <xf numFmtId="0" fontId="80" fillId="0" borderId="71" xfId="0" applyFont="1" applyBorder="1" applyAlignment="1">
      <alignment horizontal="center" vertical="center"/>
    </xf>
    <xf numFmtId="4" fontId="0" fillId="0" borderId="78" xfId="0" applyNumberFormat="1" applyBorder="1" applyAlignment="1">
      <alignment vertical="center"/>
    </xf>
    <xf numFmtId="4" fontId="0" fillId="0" borderId="78" xfId="0" applyNumberFormat="1" applyBorder="1" applyAlignment="1">
      <alignment horizontal="center" vertical="center"/>
    </xf>
    <xf numFmtId="0" fontId="82" fillId="0" borderId="0" xfId="0" applyFont="1" applyBorder="1"/>
    <xf numFmtId="0" fontId="84" fillId="85" borderId="10" xfId="138" applyFont="1" applyFill="1" applyBorder="1" applyAlignment="1">
      <alignment horizontal="center" vertical="center"/>
    </xf>
    <xf numFmtId="0" fontId="84" fillId="85" borderId="10" xfId="138" applyFont="1" applyFill="1" applyBorder="1" applyAlignment="1">
      <alignment horizontal="center" vertical="center" wrapText="1"/>
    </xf>
    <xf numFmtId="0" fontId="70" fillId="0" borderId="0" xfId="0" applyFont="1"/>
    <xf numFmtId="0" fontId="70" fillId="0" borderId="0" xfId="0" applyFont="1" applyAlignment="1">
      <alignment horizontal="center"/>
    </xf>
    <xf numFmtId="0" fontId="70" fillId="0" borderId="0" xfId="0" applyFont="1" applyAlignment="1">
      <alignment horizontal="right" vertical="center"/>
    </xf>
    <xf numFmtId="0" fontId="70" fillId="0" borderId="0" xfId="0" applyFont="1" applyAlignment="1">
      <alignment horizontal="center" vertical="center"/>
    </xf>
    <xf numFmtId="0" fontId="70" fillId="0" borderId="58" xfId="0" applyFont="1" applyBorder="1"/>
    <xf numFmtId="0" fontId="70" fillId="0" borderId="0" xfId="0" applyFont="1" applyBorder="1"/>
    <xf numFmtId="0" fontId="70" fillId="0" borderId="48" xfId="0" applyFont="1" applyBorder="1"/>
    <xf numFmtId="0" fontId="70" fillId="0" borderId="58" xfId="0" applyFont="1" applyBorder="1" applyAlignment="1">
      <alignment horizontal="center"/>
    </xf>
    <xf numFmtId="0" fontId="63" fillId="85" borderId="10" xfId="130" applyFont="1" applyFill="1" applyBorder="1" applyAlignment="1">
      <alignment horizontal="center" vertical="center" wrapText="1"/>
    </xf>
    <xf numFmtId="0" fontId="63" fillId="85" borderId="24" xfId="130" applyFont="1" applyFill="1" applyBorder="1" applyAlignment="1">
      <alignment horizontal="center" vertical="center" wrapText="1"/>
    </xf>
    <xf numFmtId="0" fontId="63" fillId="85" borderId="57" xfId="130" applyFont="1" applyFill="1" applyBorder="1" applyAlignment="1">
      <alignment horizontal="center" vertical="center" wrapText="1"/>
    </xf>
    <xf numFmtId="0" fontId="87" fillId="85" borderId="10" xfId="130" applyFont="1" applyFill="1" applyBorder="1" applyAlignment="1">
      <alignment horizontal="left" vertical="center" wrapText="1" indent="2"/>
    </xf>
    <xf numFmtId="17" fontId="88" fillId="101" borderId="10" xfId="0" applyNumberFormat="1" applyFont="1" applyFill="1" applyBorder="1" applyAlignment="1">
      <alignment horizontal="left" vertical="center" wrapText="1" indent="2"/>
    </xf>
    <xf numFmtId="0" fontId="88" fillId="101" borderId="10" xfId="0" applyFont="1" applyFill="1" applyBorder="1" applyAlignment="1">
      <alignment horizontal="left" vertical="center" wrapText="1" indent="2"/>
    </xf>
    <xf numFmtId="49" fontId="88" fillId="101" borderId="10" xfId="0" applyNumberFormat="1" applyFont="1" applyFill="1" applyBorder="1" applyAlignment="1">
      <alignment horizontal="left" vertical="center" wrapText="1" indent="2"/>
    </xf>
    <xf numFmtId="0" fontId="70" fillId="85" borderId="10" xfId="130" applyFont="1" applyFill="1" applyBorder="1" applyAlignment="1">
      <alignment horizontal="left" vertical="center" wrapText="1" indent="2"/>
    </xf>
    <xf numFmtId="0" fontId="88" fillId="101" borderId="64" xfId="0" applyFont="1" applyFill="1" applyBorder="1" applyAlignment="1">
      <alignment horizontal="center" vertical="center" wrapText="1"/>
    </xf>
    <xf numFmtId="17" fontId="70" fillId="85" borderId="25" xfId="130" applyNumberFormat="1" applyFont="1" applyFill="1" applyBorder="1" applyAlignment="1">
      <alignment horizontal="left" vertical="center" wrapText="1"/>
    </xf>
    <xf numFmtId="0" fontId="63" fillId="0" borderId="65" xfId="0" applyFont="1" applyBorder="1"/>
    <xf numFmtId="0" fontId="70" fillId="0" borderId="66" xfId="0" applyFont="1" applyBorder="1"/>
    <xf numFmtId="0" fontId="70" fillId="0" borderId="68" xfId="0" applyFont="1" applyBorder="1"/>
    <xf numFmtId="0" fontId="70" fillId="0" borderId="69" xfId="0" applyFont="1" applyBorder="1"/>
    <xf numFmtId="0" fontId="63" fillId="85" borderId="71" xfId="130" applyFont="1" applyFill="1" applyBorder="1" applyAlignment="1">
      <alignment horizontal="left" vertical="center" wrapText="1"/>
    </xf>
    <xf numFmtId="0" fontId="70" fillId="0" borderId="71" xfId="0" applyFont="1" applyBorder="1" applyAlignment="1">
      <alignment horizontal="center" vertical="center"/>
    </xf>
    <xf numFmtId="0" fontId="70" fillId="0" borderId="43" xfId="0" applyFont="1" applyBorder="1" applyAlignment="1">
      <alignment horizontal="center" vertical="center"/>
    </xf>
    <xf numFmtId="0" fontId="63" fillId="85" borderId="62" xfId="130" applyFont="1" applyFill="1" applyBorder="1" applyAlignment="1">
      <alignment horizontal="left" vertical="center" wrapText="1"/>
    </xf>
    <xf numFmtId="0" fontId="70" fillId="0" borderId="72" xfId="0" applyFont="1" applyBorder="1" applyAlignment="1">
      <alignment vertical="center"/>
    </xf>
    <xf numFmtId="0" fontId="70" fillId="0" borderId="73" xfId="0" applyFont="1" applyBorder="1"/>
    <xf numFmtId="0" fontId="70" fillId="0" borderId="62" xfId="0" applyFont="1" applyBorder="1"/>
    <xf numFmtId="0" fontId="63" fillId="85" borderId="61" xfId="130" applyFont="1" applyFill="1" applyBorder="1" applyAlignment="1">
      <alignment horizontal="left" vertical="center" wrapText="1"/>
    </xf>
    <xf numFmtId="0" fontId="70" fillId="0" borderId="74" xfId="0" applyFont="1" applyBorder="1" applyAlignment="1">
      <alignment vertical="center"/>
    </xf>
    <xf numFmtId="0" fontId="70" fillId="0" borderId="63" xfId="0" applyFont="1" applyBorder="1"/>
    <xf numFmtId="0" fontId="70" fillId="0" borderId="61" xfId="0" applyFont="1" applyBorder="1"/>
    <xf numFmtId="0" fontId="70" fillId="0" borderId="59" xfId="0" applyFont="1" applyBorder="1"/>
    <xf numFmtId="0" fontId="70" fillId="0" borderId="60" xfId="0" applyFont="1" applyBorder="1"/>
    <xf numFmtId="0" fontId="91" fillId="86" borderId="33" xfId="0" applyFont="1" applyFill="1" applyBorder="1" applyAlignment="1">
      <alignment horizontal="left" vertical="center"/>
    </xf>
    <xf numFmtId="0" fontId="91" fillId="0" borderId="33" xfId="0" applyFont="1" applyFill="1" applyBorder="1" applyAlignment="1">
      <alignment horizontal="left" vertical="center"/>
    </xf>
    <xf numFmtId="0" fontId="80" fillId="0" borderId="10" xfId="0" applyFont="1" applyBorder="1" applyAlignment="1">
      <alignment horizontal="center" vertical="center"/>
    </xf>
    <xf numFmtId="0" fontId="80" fillId="0" borderId="55" xfId="0" applyFont="1" applyBorder="1" applyAlignment="1">
      <alignment horizontal="center" vertical="center"/>
    </xf>
    <xf numFmtId="0" fontId="80" fillId="0" borderId="59" xfId="0" applyFont="1" applyBorder="1" applyAlignment="1">
      <alignment horizontal="center" vertical="center"/>
    </xf>
    <xf numFmtId="0" fontId="70" fillId="0" borderId="10" xfId="130" applyFont="1" applyFill="1" applyBorder="1" applyAlignment="1">
      <alignment horizontal="center" vertical="center" wrapText="1"/>
    </xf>
    <xf numFmtId="0" fontId="70" fillId="85" borderId="10" xfId="130" applyFont="1" applyFill="1" applyBorder="1" applyAlignment="1">
      <alignment horizontal="center" vertical="center" wrapText="1"/>
    </xf>
    <xf numFmtId="17" fontId="63" fillId="85" borderId="10" xfId="130" applyNumberFormat="1" applyFont="1" applyFill="1" applyBorder="1" applyAlignment="1">
      <alignment horizontal="center" vertical="center" wrapText="1"/>
    </xf>
    <xf numFmtId="0" fontId="63" fillId="0" borderId="10" xfId="130" applyFont="1" applyFill="1" applyBorder="1" applyAlignment="1">
      <alignment horizontal="center" vertical="center" wrapText="1"/>
    </xf>
    <xf numFmtId="17" fontId="84" fillId="101" borderId="10" xfId="0" applyNumberFormat="1" applyFont="1" applyFill="1" applyBorder="1" applyAlignment="1">
      <alignment horizontal="center" vertical="center" wrapText="1"/>
    </xf>
    <xf numFmtId="0" fontId="92" fillId="85" borderId="10" xfId="130" applyFont="1" applyFill="1" applyBorder="1" applyAlignment="1">
      <alignment horizontal="center" vertical="center" wrapText="1"/>
    </xf>
    <xf numFmtId="0" fontId="70" fillId="0" borderId="10" xfId="0" applyFont="1" applyBorder="1" applyAlignment="1">
      <alignment horizontal="center" vertical="center" wrapText="1"/>
    </xf>
    <xf numFmtId="0" fontId="50" fillId="88" borderId="0" xfId="0" applyFont="1" applyFill="1" applyAlignment="1">
      <alignment horizontal="left" vertical="center"/>
    </xf>
    <xf numFmtId="4" fontId="50" fillId="88" borderId="0" xfId="0" applyNumberFormat="1" applyFont="1" applyFill="1" applyAlignment="1">
      <alignment horizontal="center" vertical="center"/>
    </xf>
    <xf numFmtId="0" fontId="90" fillId="87" borderId="0" xfId="0" applyFont="1" applyFill="1" applyBorder="1" applyAlignment="1">
      <alignment horizontal="left" vertical="center" wrapText="1"/>
    </xf>
    <xf numFmtId="0" fontId="70" fillId="87" borderId="0" xfId="0" applyFont="1" applyFill="1" applyBorder="1" applyAlignment="1">
      <alignment vertical="center"/>
    </xf>
    <xf numFmtId="9" fontId="54" fillId="98" borderId="32" xfId="129" applyNumberFormat="1" applyFont="1" applyFill="1" applyBorder="1" applyAlignment="1">
      <alignment horizontal="left" vertical="center"/>
    </xf>
    <xf numFmtId="0" fontId="93" fillId="98" borderId="32" xfId="129" applyFont="1" applyFill="1" applyBorder="1" applyAlignment="1">
      <alignment horizontal="left" vertical="center"/>
    </xf>
    <xf numFmtId="0" fontId="94" fillId="0" borderId="10" xfId="0" applyFont="1" applyBorder="1" applyAlignment="1">
      <alignment horizontal="center" vertical="center" wrapText="1"/>
    </xf>
    <xf numFmtId="0" fontId="1" fillId="0" borderId="0" xfId="130" applyFont="1" applyAlignment="1">
      <alignment horizontal="center" vertical="center"/>
    </xf>
    <xf numFmtId="0" fontId="0" fillId="0" borderId="24" xfId="0" applyBorder="1" applyAlignment="1">
      <alignment horizontal="center" vertical="center"/>
    </xf>
    <xf numFmtId="4" fontId="0" fillId="100" borderId="78" xfId="0" applyNumberFormat="1" applyFill="1" applyBorder="1" applyAlignment="1">
      <alignment horizontal="center" vertical="center"/>
    </xf>
    <xf numFmtId="0" fontId="70" fillId="0" borderId="10" xfId="0" applyFont="1" applyBorder="1" applyAlignment="1">
      <alignment horizontal="center" vertical="center"/>
    </xf>
    <xf numFmtId="4" fontId="0" fillId="100" borderId="10" xfId="0" applyNumberFormat="1" applyFill="1" applyBorder="1" applyAlignment="1">
      <alignment horizontal="center" vertical="center"/>
    </xf>
    <xf numFmtId="0" fontId="63" fillId="0" borderId="61" xfId="0" applyFont="1" applyBorder="1" applyAlignment="1">
      <alignment vertical="center"/>
    </xf>
    <xf numFmtId="0" fontId="95" fillId="87" borderId="79" xfId="0" applyFont="1" applyFill="1" applyBorder="1" applyAlignment="1">
      <alignment horizontal="left" vertical="center"/>
    </xf>
    <xf numFmtId="0" fontId="0" fillId="0" borderId="32" xfId="0" applyFill="1" applyBorder="1" applyAlignment="1">
      <alignment horizontal="left" vertical="center"/>
    </xf>
    <xf numFmtId="0" fontId="63" fillId="99" borderId="10" xfId="0" applyFont="1" applyFill="1" applyBorder="1" applyAlignment="1">
      <alignment horizontal="center" vertical="center"/>
    </xf>
    <xf numFmtId="0" fontId="86" fillId="93" borderId="10" xfId="0" applyFont="1" applyFill="1" applyBorder="1" applyAlignment="1">
      <alignment horizontal="center" vertical="center"/>
    </xf>
    <xf numFmtId="0" fontId="63" fillId="33" borderId="54" xfId="0" applyFont="1" applyFill="1" applyBorder="1" applyAlignment="1">
      <alignment horizontal="center" vertical="center"/>
    </xf>
    <xf numFmtId="0" fontId="63" fillId="33" borderId="49" xfId="0" applyFont="1" applyFill="1" applyBorder="1" applyAlignment="1">
      <alignment horizontal="center" vertical="center"/>
    </xf>
    <xf numFmtId="0" fontId="63" fillId="33" borderId="75" xfId="0" applyFont="1" applyFill="1" applyBorder="1" applyAlignment="1">
      <alignment horizontal="center" vertical="center"/>
    </xf>
    <xf numFmtId="2" fontId="63" fillId="33" borderId="24" xfId="0" applyNumberFormat="1" applyFont="1" applyFill="1" applyBorder="1" applyAlignment="1">
      <alignment horizontal="center" vertical="center" wrapText="1"/>
    </xf>
    <xf numFmtId="2" fontId="63" fillId="33" borderId="25" xfId="0" applyNumberFormat="1" applyFont="1" applyFill="1" applyBorder="1" applyAlignment="1">
      <alignment horizontal="center" vertical="center" wrapText="1"/>
    </xf>
    <xf numFmtId="0" fontId="63" fillId="33" borderId="25" xfId="0" applyFont="1" applyFill="1" applyBorder="1" applyAlignment="1">
      <alignment horizontal="center" vertical="center"/>
    </xf>
    <xf numFmtId="0" fontId="63" fillId="33" borderId="10" xfId="0" applyFont="1" applyFill="1" applyBorder="1" applyAlignment="1">
      <alignment horizontal="center" vertical="center"/>
    </xf>
    <xf numFmtId="0" fontId="63" fillId="87" borderId="24" xfId="0" applyFont="1" applyFill="1" applyBorder="1" applyAlignment="1">
      <alignment horizontal="center" vertical="center" wrapText="1"/>
    </xf>
    <xf numFmtId="0" fontId="63" fillId="87" borderId="57" xfId="0" applyFont="1" applyFill="1" applyBorder="1" applyAlignment="1">
      <alignment horizontal="center" vertical="center" wrapText="1"/>
    </xf>
    <xf numFmtId="14" fontId="86" fillId="87" borderId="24" xfId="0" applyNumberFormat="1" applyFont="1" applyFill="1" applyBorder="1" applyAlignment="1">
      <alignment horizontal="center" vertical="center"/>
    </xf>
    <xf numFmtId="0" fontId="86" fillId="87" borderId="57" xfId="0" applyFont="1" applyFill="1" applyBorder="1" applyAlignment="1">
      <alignment horizontal="center" vertical="center"/>
    </xf>
    <xf numFmtId="0" fontId="86" fillId="87" borderId="25" xfId="0" applyFont="1" applyFill="1" applyBorder="1" applyAlignment="1">
      <alignment horizontal="center" vertical="center"/>
    </xf>
    <xf numFmtId="0" fontId="63" fillId="0" borderId="59" xfId="0" applyFont="1" applyBorder="1" applyAlignment="1">
      <alignment horizontal="center"/>
    </xf>
    <xf numFmtId="0" fontId="63" fillId="0" borderId="11" xfId="0" applyFont="1" applyBorder="1" applyAlignment="1">
      <alignment horizontal="center"/>
    </xf>
    <xf numFmtId="0" fontId="63" fillId="0" borderId="60" xfId="0" applyFont="1" applyBorder="1" applyAlignment="1">
      <alignment horizontal="center"/>
    </xf>
    <xf numFmtId="0" fontId="63" fillId="0" borderId="64" xfId="0" applyFont="1" applyBorder="1" applyAlignment="1">
      <alignment horizontal="center"/>
    </xf>
    <xf numFmtId="0" fontId="63" fillId="0" borderId="76" xfId="0" applyFont="1" applyBorder="1" applyAlignment="1">
      <alignment horizontal="center"/>
    </xf>
    <xf numFmtId="0" fontId="70" fillId="0" borderId="67" xfId="0" applyFont="1" applyBorder="1" applyAlignment="1"/>
    <xf numFmtId="0" fontId="70" fillId="0" borderId="63" xfId="0" applyFont="1" applyBorder="1" applyAlignment="1">
      <alignment horizontal="center"/>
    </xf>
    <xf numFmtId="0" fontId="70" fillId="0" borderId="57" xfId="0" applyFont="1" applyBorder="1" applyAlignment="1">
      <alignment horizontal="center"/>
    </xf>
    <xf numFmtId="0" fontId="70" fillId="0" borderId="70" xfId="0" applyFont="1" applyBorder="1" applyAlignment="1"/>
    <xf numFmtId="0" fontId="0" fillId="93" borderId="32" xfId="0" applyFill="1" applyBorder="1" applyAlignment="1">
      <alignment horizontal="left" vertical="center"/>
    </xf>
    <xf numFmtId="0" fontId="0" fillId="93" borderId="30" xfId="0" applyFill="1" applyBorder="1" applyAlignment="1">
      <alignment horizontal="left" vertical="center"/>
    </xf>
    <xf numFmtId="0" fontId="89" fillId="86" borderId="0" xfId="0" applyFont="1" applyFill="1" applyAlignment="1">
      <alignment horizontal="center" vertical="center"/>
    </xf>
    <xf numFmtId="0" fontId="16" fillId="93" borderId="32" xfId="0" applyFont="1" applyFill="1" applyBorder="1" applyAlignment="1">
      <alignment horizontal="center" vertical="center"/>
    </xf>
    <xf numFmtId="0" fontId="16" fillId="93" borderId="30" xfId="0" applyFont="1" applyFill="1" applyBorder="1" applyAlignment="1">
      <alignment horizontal="center" vertical="center"/>
    </xf>
    <xf numFmtId="0" fontId="68" fillId="85" borderId="43" xfId="0" applyFont="1" applyFill="1" applyBorder="1" applyAlignment="1">
      <alignment horizontal="center" vertical="center"/>
    </xf>
    <xf numFmtId="0" fontId="68" fillId="85" borderId="44" xfId="0" applyFont="1" applyFill="1" applyBorder="1" applyAlignment="1">
      <alignment horizontal="center" vertical="center"/>
    </xf>
    <xf numFmtId="0" fontId="68" fillId="85" borderId="45" xfId="0" applyFont="1" applyFill="1" applyBorder="1" applyAlignment="1">
      <alignment horizontal="center" vertical="center"/>
    </xf>
    <xf numFmtId="0" fontId="67" fillId="91" borderId="46" xfId="129" applyFont="1" applyFill="1" applyBorder="1" applyAlignment="1">
      <alignment horizontal="center" vertical="center" wrapText="1"/>
    </xf>
    <xf numFmtId="0" fontId="67" fillId="91" borderId="47" xfId="129" applyFont="1" applyFill="1" applyBorder="1" applyAlignment="1">
      <alignment horizontal="center" vertical="center" wrapText="1"/>
    </xf>
    <xf numFmtId="0" fontId="0" fillId="0" borderId="47" xfId="0" applyBorder="1" applyAlignment="1">
      <alignment vertical="center" wrapText="1"/>
    </xf>
    <xf numFmtId="0" fontId="45" fillId="33" borderId="26" xfId="0" applyFont="1" applyFill="1" applyBorder="1" applyAlignment="1">
      <alignment horizontal="center" vertical="center"/>
    </xf>
    <xf numFmtId="0" fontId="45" fillId="33" borderId="0" xfId="0" applyFont="1" applyFill="1" applyBorder="1" applyAlignment="1">
      <alignment horizontal="center" vertical="center"/>
    </xf>
    <xf numFmtId="0" fontId="45" fillId="33" borderId="27" xfId="0" applyFont="1" applyFill="1" applyBorder="1" applyAlignment="1">
      <alignment horizontal="center" vertical="center"/>
    </xf>
    <xf numFmtId="0" fontId="45" fillId="33" borderId="28" xfId="0" applyFont="1" applyFill="1" applyBorder="1" applyAlignment="1">
      <alignment horizontal="center" vertical="center"/>
    </xf>
    <xf numFmtId="0" fontId="45" fillId="33" borderId="29" xfId="0" applyFont="1" applyFill="1" applyBorder="1" applyAlignment="1">
      <alignment horizontal="center" vertical="center"/>
    </xf>
    <xf numFmtId="0" fontId="46" fillId="85" borderId="0" xfId="0" applyFont="1" applyFill="1" applyAlignment="1">
      <alignment horizontal="center" vertical="center"/>
    </xf>
    <xf numFmtId="0" fontId="59" fillId="95" borderId="40" xfId="130" applyFont="1" applyFill="1" applyBorder="1" applyAlignment="1">
      <alignment horizontal="center" vertical="center" wrapText="1"/>
    </xf>
    <xf numFmtId="0" fontId="59" fillId="95" borderId="36" xfId="130" applyFont="1" applyFill="1" applyBorder="1" applyAlignment="1">
      <alignment horizontal="center" vertical="center" wrapText="1"/>
    </xf>
    <xf numFmtId="0" fontId="59" fillId="85" borderId="39" xfId="130" applyFont="1" applyFill="1" applyBorder="1" applyAlignment="1">
      <alignment horizontal="center" vertical="center" wrapText="1"/>
    </xf>
    <xf numFmtId="0" fontId="59" fillId="85" borderId="38" xfId="130" applyFont="1" applyFill="1" applyBorder="1" applyAlignment="1">
      <alignment horizontal="center" vertical="center" wrapText="1"/>
    </xf>
    <xf numFmtId="0" fontId="59" fillId="85" borderId="37" xfId="130" applyFont="1" applyFill="1" applyBorder="1" applyAlignment="1">
      <alignment horizontal="center" vertical="center" wrapText="1"/>
    </xf>
    <xf numFmtId="0" fontId="58" fillId="0" borderId="41" xfId="130" applyFont="1" applyBorder="1" applyAlignment="1">
      <alignment horizontal="center" vertical="center"/>
    </xf>
    <xf numFmtId="0" fontId="63" fillId="0" borderId="40" xfId="130" applyFont="1" applyBorder="1" applyAlignment="1">
      <alignment horizontal="center" vertical="center" wrapText="1"/>
    </xf>
    <xf numFmtId="0" fontId="63" fillId="0" borderId="36" xfId="130" applyFont="1" applyBorder="1" applyAlignment="1">
      <alignment horizontal="center" vertical="center" wrapText="1"/>
    </xf>
    <xf numFmtId="0" fontId="63" fillId="0" borderId="40" xfId="130" applyFont="1" applyBorder="1" applyAlignment="1">
      <alignment vertical="center" wrapText="1"/>
    </xf>
    <xf numFmtId="0" fontId="63" fillId="0" borderId="36" xfId="130" applyFont="1" applyBorder="1" applyAlignment="1">
      <alignment vertical="center" wrapText="1"/>
    </xf>
    <xf numFmtId="0" fontId="60" fillId="0" borderId="40" xfId="130" applyFont="1" applyBorder="1" applyAlignment="1">
      <alignment vertical="center" wrapText="1"/>
    </xf>
    <xf numFmtId="0" fontId="60" fillId="0" borderId="36" xfId="130" applyFont="1" applyBorder="1" applyAlignment="1">
      <alignment vertical="center" wrapText="1"/>
    </xf>
    <xf numFmtId="0" fontId="58" fillId="85" borderId="40" xfId="130" applyFont="1" applyFill="1" applyBorder="1" applyAlignment="1">
      <alignment horizontal="center" vertical="center" wrapText="1"/>
    </xf>
    <xf numFmtId="0" fontId="58" fillId="85" borderId="36" xfId="130" applyFont="1" applyFill="1" applyBorder="1" applyAlignment="1">
      <alignment horizontal="center" vertical="center" wrapText="1"/>
    </xf>
    <xf numFmtId="0" fontId="63" fillId="95" borderId="40" xfId="130" applyFont="1" applyFill="1" applyBorder="1" applyAlignment="1">
      <alignment horizontal="center" vertical="center" wrapText="1"/>
    </xf>
    <xf numFmtId="0" fontId="63" fillId="95" borderId="36" xfId="130" applyFont="1" applyFill="1" applyBorder="1" applyAlignment="1">
      <alignment horizontal="center" vertical="center" wrapText="1"/>
    </xf>
    <xf numFmtId="0" fontId="63" fillId="95" borderId="40" xfId="130" applyFont="1" applyFill="1" applyBorder="1" applyAlignment="1">
      <alignment horizontal="justify" vertical="center" wrapText="1"/>
    </xf>
    <xf numFmtId="0" fontId="63" fillId="95" borderId="36" xfId="130" applyFont="1" applyFill="1" applyBorder="1" applyAlignment="1">
      <alignment horizontal="justify" vertical="center" wrapText="1"/>
    </xf>
    <xf numFmtId="0" fontId="63" fillId="95" borderId="39" xfId="130" applyFont="1" applyFill="1" applyBorder="1" applyAlignment="1">
      <alignment horizontal="center" vertical="center" wrapText="1"/>
    </xf>
    <xf numFmtId="0" fontId="63" fillId="95" borderId="38" xfId="130" applyFont="1" applyFill="1" applyBorder="1" applyAlignment="1">
      <alignment horizontal="center" vertical="center" wrapText="1"/>
    </xf>
    <xf numFmtId="0" fontId="63" fillId="95" borderId="37" xfId="130" applyFont="1" applyFill="1" applyBorder="1" applyAlignment="1">
      <alignment horizontal="center" vertical="center" wrapText="1"/>
    </xf>
    <xf numFmtId="0" fontId="63" fillId="85" borderId="40" xfId="130" applyFont="1" applyFill="1" applyBorder="1" applyAlignment="1">
      <alignment horizontal="center" vertical="center" wrapText="1"/>
    </xf>
    <xf numFmtId="0" fontId="63" fillId="85" borderId="36" xfId="130" applyFont="1" applyFill="1" applyBorder="1" applyAlignment="1">
      <alignment horizontal="center" vertical="center" wrapText="1"/>
    </xf>
    <xf numFmtId="0" fontId="70" fillId="0" borderId="0" xfId="130" applyFont="1" applyAlignment="1">
      <alignment horizontal="center"/>
    </xf>
    <xf numFmtId="0" fontId="71" fillId="0" borderId="48" xfId="130" applyFont="1" applyBorder="1" applyAlignment="1">
      <alignment horizontal="center" vertical="center"/>
    </xf>
    <xf numFmtId="0" fontId="72" fillId="0" borderId="0" xfId="0" applyFont="1" applyAlignment="1">
      <alignment horizontal="center"/>
    </xf>
    <xf numFmtId="0" fontId="70" fillId="0" borderId="0" xfId="130" applyFont="1" applyAlignment="1">
      <alignment horizontal="center" vertical="center" textRotation="90"/>
    </xf>
    <xf numFmtId="0" fontId="70" fillId="0" borderId="52" xfId="130" applyFont="1" applyBorder="1" applyAlignment="1">
      <alignment horizontal="center" vertical="center" wrapText="1"/>
    </xf>
    <xf numFmtId="0" fontId="70" fillId="0" borderId="53" xfId="130" applyFont="1" applyBorder="1" applyAlignment="1">
      <alignment horizontal="center" vertical="center" wrapText="1"/>
    </xf>
    <xf numFmtId="0" fontId="70" fillId="0" borderId="51" xfId="130" applyFont="1" applyBorder="1" applyAlignment="1">
      <alignment horizontal="center" vertical="center" wrapText="1"/>
    </xf>
    <xf numFmtId="0" fontId="70" fillId="0" borderId="50" xfId="130" applyFont="1" applyBorder="1" applyAlignment="1">
      <alignment horizontal="center" vertical="center" wrapText="1"/>
    </xf>
    <xf numFmtId="0" fontId="71" fillId="0" borderId="49" xfId="130" applyFont="1" applyBorder="1" applyAlignment="1">
      <alignment horizontal="center"/>
    </xf>
    <xf numFmtId="0" fontId="63" fillId="0" borderId="24" xfId="0" applyFont="1" applyBorder="1" applyAlignment="1">
      <alignment horizontal="center" vertical="center"/>
    </xf>
    <xf numFmtId="0" fontId="63" fillId="0" borderId="57" xfId="0" applyFont="1" applyBorder="1" applyAlignment="1">
      <alignment horizontal="center" vertical="center"/>
    </xf>
    <xf numFmtId="0" fontId="63" fillId="0" borderId="25" xfId="0" applyFont="1" applyBorder="1" applyAlignment="1">
      <alignment horizontal="center" vertical="center"/>
    </xf>
    <xf numFmtId="0" fontId="63" fillId="0" borderId="59" xfId="0" applyFont="1" applyBorder="1" applyAlignment="1">
      <alignment horizontal="center" vertical="center"/>
    </xf>
    <xf numFmtId="0" fontId="63" fillId="0" borderId="11" xfId="0" applyFont="1" applyBorder="1" applyAlignment="1">
      <alignment horizontal="center" vertical="center"/>
    </xf>
    <xf numFmtId="0" fontId="80" fillId="0" borderId="10" xfId="0" applyFont="1" applyBorder="1" applyAlignment="1">
      <alignment horizontal="center" vertical="center"/>
    </xf>
    <xf numFmtId="0" fontId="80" fillId="0" borderId="55" xfId="0" applyFont="1" applyBorder="1" applyAlignment="1">
      <alignment horizontal="center" vertical="center"/>
    </xf>
    <xf numFmtId="0" fontId="80" fillId="0" borderId="56" xfId="0" applyFont="1" applyBorder="1" applyAlignment="1">
      <alignment horizontal="center" vertical="center"/>
    </xf>
    <xf numFmtId="0" fontId="80" fillId="0" borderId="24" xfId="0" applyFont="1" applyBorder="1" applyAlignment="1">
      <alignment horizontal="left" vertical="center" wrapText="1"/>
    </xf>
    <xf numFmtId="0" fontId="80" fillId="0" borderId="25" xfId="0" applyFont="1" applyBorder="1" applyAlignment="1">
      <alignment horizontal="left" vertical="center"/>
    </xf>
    <xf numFmtId="0" fontId="76" fillId="0" borderId="0" xfId="0" applyFont="1" applyAlignment="1">
      <alignment horizontal="left"/>
    </xf>
    <xf numFmtId="0" fontId="80" fillId="0" borderId="54" xfId="0" applyFont="1" applyBorder="1" applyAlignment="1">
      <alignment horizontal="center" vertical="center"/>
    </xf>
    <xf numFmtId="0" fontId="80" fillId="0" borderId="75" xfId="0" applyFont="1" applyBorder="1" applyAlignment="1">
      <alignment horizontal="center" vertical="center"/>
    </xf>
    <xf numFmtId="0" fontId="80" fillId="0" borderId="59" xfId="0" applyFont="1" applyBorder="1" applyAlignment="1">
      <alignment horizontal="center" vertical="center"/>
    </xf>
    <xf numFmtId="0" fontId="80" fillId="0" borderId="60" xfId="0" applyFont="1" applyBorder="1" applyAlignment="1">
      <alignment horizontal="center" vertical="center"/>
    </xf>
    <xf numFmtId="0" fontId="80" fillId="0" borderId="64" xfId="0" applyFont="1" applyBorder="1" applyAlignment="1">
      <alignment horizontal="center" vertical="center"/>
    </xf>
    <xf numFmtId="0" fontId="80" fillId="0" borderId="76" xfId="0" applyFont="1" applyBorder="1" applyAlignment="1">
      <alignment horizontal="center" vertical="center"/>
    </xf>
    <xf numFmtId="0" fontId="80" fillId="0" borderId="77" xfId="0" applyFont="1" applyBorder="1" applyAlignment="1">
      <alignment horizontal="center" vertical="center"/>
    </xf>
    <xf numFmtId="0" fontId="80" fillId="0" borderId="24" xfId="0" applyFont="1" applyBorder="1" applyAlignment="1">
      <alignment horizontal="center" vertical="center"/>
    </xf>
    <xf numFmtId="0" fontId="80" fillId="0" borderId="25" xfId="0" applyFont="1" applyBorder="1" applyAlignment="1">
      <alignment horizontal="center" vertical="center"/>
    </xf>
    <xf numFmtId="0" fontId="80" fillId="0" borderId="24" xfId="0" applyFont="1" applyBorder="1" applyAlignment="1">
      <alignment horizontal="center" vertical="center" wrapText="1"/>
    </xf>
    <xf numFmtId="0" fontId="80" fillId="0" borderId="25" xfId="0" applyFont="1" applyBorder="1" applyAlignment="1">
      <alignment horizontal="center" vertical="center" wrapText="1"/>
    </xf>
    <xf numFmtId="0" fontId="80" fillId="0" borderId="0" xfId="0" applyFont="1" applyBorder="1" applyAlignment="1">
      <alignment horizontal="left" vertical="center"/>
    </xf>
  </cellXfs>
  <cellStyles count="139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Accent1 - 20%" xfId="45"/>
    <cellStyle name="Accent1 - 40%" xfId="46"/>
    <cellStyle name="Accent1 - 60%" xfId="47"/>
    <cellStyle name="Accent2 - 20%" xfId="49"/>
    <cellStyle name="Accent2 - 40%" xfId="50"/>
    <cellStyle name="Accent2 - 60%" xfId="51"/>
    <cellStyle name="Accent3 - 20%" xfId="53"/>
    <cellStyle name="Accent3 - 40%" xfId="54"/>
    <cellStyle name="Accent3 - 60%" xfId="55"/>
    <cellStyle name="Accent4 - 20%" xfId="57"/>
    <cellStyle name="Accent4 - 40%" xfId="58"/>
    <cellStyle name="Accent4 - 60%" xfId="59"/>
    <cellStyle name="Accent5 - 20%" xfId="61"/>
    <cellStyle name="Accent5 - 40%" xfId="62"/>
    <cellStyle name="Accent5 - 60%" xfId="63"/>
    <cellStyle name="Accent6 - 20%" xfId="65"/>
    <cellStyle name="Accent6 - 40%" xfId="66"/>
    <cellStyle name="Accent6 - 60%" xfId="67"/>
    <cellStyle name="College" xfId="129"/>
    <cellStyle name="Emphasis 1" xfId="71"/>
    <cellStyle name="Emphasis 2" xfId="72"/>
    <cellStyle name="Emphasis 3" xfId="73"/>
    <cellStyle name="SAPBEXaggData" xfId="84"/>
    <cellStyle name="SAPBEXaggDataEmph" xfId="85"/>
    <cellStyle name="SAPBEXaggItem" xfId="86"/>
    <cellStyle name="SAPBEXaggItemX" xfId="87"/>
    <cellStyle name="SAPBEXchaText" xfId="88"/>
    <cellStyle name="SAPBEXexcBad7" xfId="89"/>
    <cellStyle name="SAPBEXexcBad8" xfId="90"/>
    <cellStyle name="SAPBEXexcBad9" xfId="91"/>
    <cellStyle name="SAPBEXexcCritical4" xfId="92"/>
    <cellStyle name="SAPBEXexcCritical5" xfId="93"/>
    <cellStyle name="SAPBEXexcCritical6" xfId="94"/>
    <cellStyle name="SAPBEXexcGood1" xfId="95"/>
    <cellStyle name="SAPBEXexcGood2" xfId="96"/>
    <cellStyle name="SAPBEXexcGood3" xfId="97"/>
    <cellStyle name="SAPBEXfilterDrill" xfId="98"/>
    <cellStyle name="SAPBEXfilterItem" xfId="99"/>
    <cellStyle name="SAPBEXfilterText" xfId="100"/>
    <cellStyle name="SAPBEXformats" xfId="101"/>
    <cellStyle name="SAPBEXheaderItem" xfId="102"/>
    <cellStyle name="SAPBEXheaderText" xfId="103"/>
    <cellStyle name="SAPBEXHLevel0" xfId="104"/>
    <cellStyle name="SAPBEXHLevel0X" xfId="105"/>
    <cellStyle name="SAPBEXHLevel1" xfId="106"/>
    <cellStyle name="SAPBEXHLevel1X" xfId="107"/>
    <cellStyle name="SAPBEXHLevel2" xfId="108"/>
    <cellStyle name="SAPBEXHLevel2X" xfId="109"/>
    <cellStyle name="SAPBEXHLevel3" xfId="110"/>
    <cellStyle name="SAPBEXHLevel3X" xfId="111"/>
    <cellStyle name="SAPBEXinputData" xfId="112"/>
    <cellStyle name="SAPBEXItemHeader" xfId="113"/>
    <cellStyle name="SAPBEXresData" xfId="114"/>
    <cellStyle name="SAPBEXresDataEmph" xfId="115"/>
    <cellStyle name="SAPBEXresItem" xfId="116"/>
    <cellStyle name="SAPBEXresItemX" xfId="117"/>
    <cellStyle name="SAPBEXstdData" xfId="118"/>
    <cellStyle name="SAPBEXstdDataEmph" xfId="119"/>
    <cellStyle name="SAPBEXstdItem" xfId="120"/>
    <cellStyle name="SAPBEXstdItemX" xfId="121"/>
    <cellStyle name="SAPBEXtitle" xfId="122"/>
    <cellStyle name="SAPBEXunassignedItem" xfId="123"/>
    <cellStyle name="SAPBEXundefined" xfId="124"/>
    <cellStyle name="Sheet Title" xfId="125"/>
    <cellStyle name="Акцент1" xfId="18" builtinId="29" customBuiltin="1"/>
    <cellStyle name="Акцент1 2" xfId="44"/>
    <cellStyle name="Акцент2" xfId="22" builtinId="33" customBuiltin="1"/>
    <cellStyle name="Акцент2 2" xfId="48"/>
    <cellStyle name="Акцент3" xfId="26" builtinId="37" customBuiltin="1"/>
    <cellStyle name="Акцент3 2" xfId="52"/>
    <cellStyle name="Акцент4" xfId="30" builtinId="41" customBuiltin="1"/>
    <cellStyle name="Акцент4 2" xfId="56"/>
    <cellStyle name="Акцент5" xfId="34" builtinId="45" customBuiltin="1"/>
    <cellStyle name="Акцент5 2" xfId="60"/>
    <cellStyle name="Акцент6" xfId="38" builtinId="49" customBuiltin="1"/>
    <cellStyle name="Акцент6 2" xfId="64"/>
    <cellStyle name="Ввод " xfId="9" builtinId="20" customBuiltin="1"/>
    <cellStyle name="Ввод  2" xfId="79"/>
    <cellStyle name="Вывод" xfId="10" builtinId="21" customBuiltin="1"/>
    <cellStyle name="Вывод 2" xfId="83"/>
    <cellStyle name="Вычисление" xfId="11" builtinId="22" customBuiltin="1"/>
    <cellStyle name="Вычисление 2" xfId="69"/>
    <cellStyle name="Гиперссылка" xfId="131" builtinId="8"/>
    <cellStyle name="Заголовок 1" xfId="2" builtinId="16" customBuiltin="1"/>
    <cellStyle name="Заголовок 1 2" xfId="75"/>
    <cellStyle name="Заголовок 2" xfId="3" builtinId="17" customBuiltin="1"/>
    <cellStyle name="Заголовок 2 2" xfId="76"/>
    <cellStyle name="Заголовок 3" xfId="4" builtinId="18" customBuiltin="1"/>
    <cellStyle name="Заголовок 3 2" xfId="77"/>
    <cellStyle name="Заголовок 4" xfId="5" builtinId="19" customBuiltin="1"/>
    <cellStyle name="Заголовок 4 2" xfId="78"/>
    <cellStyle name="Итог" xfId="17" builtinId="25" customBuiltin="1"/>
    <cellStyle name="Итог 2" xfId="126"/>
    <cellStyle name="Контрольная ячейка" xfId="13" builtinId="23" customBuiltin="1"/>
    <cellStyle name="Контрольная ячейка 2" xfId="70"/>
    <cellStyle name="Название" xfId="1" builtinId="15" customBuiltin="1"/>
    <cellStyle name="Нейтральный" xfId="8" builtinId="28" customBuiltin="1"/>
    <cellStyle name="Нейтральный 2" xfId="81"/>
    <cellStyle name="Обычный" xfId="0" builtinId="0"/>
    <cellStyle name="Обычный 10" xfId="138"/>
    <cellStyle name="Обычный 11" xfId="137"/>
    <cellStyle name="Обычный 2" xfId="42"/>
    <cellStyle name="Обычный 2 2" xfId="133"/>
    <cellStyle name="Обычный 2 3" xfId="134"/>
    <cellStyle name="Обычный 3" xfId="43"/>
    <cellStyle name="Обычный 3 2" xfId="135"/>
    <cellStyle name="Обычный 4" xfId="130"/>
    <cellStyle name="Обычный 4 2" xfId="136"/>
    <cellStyle name="Обычный 5" xfId="128"/>
    <cellStyle name="Плохой" xfId="7" builtinId="27" customBuiltin="1"/>
    <cellStyle name="Плохой 2" xfId="68"/>
    <cellStyle name="Пояснение" xfId="16" builtinId="53" customBuiltin="1"/>
    <cellStyle name="Примечание" xfId="15" builtinId="10" customBuiltin="1"/>
    <cellStyle name="Примечание 2" xfId="82"/>
    <cellStyle name="Связанная ячейка" xfId="12" builtinId="24" customBuiltin="1"/>
    <cellStyle name="Связанная ячейка 2" xfId="80"/>
    <cellStyle name="Стиль 1" xfId="132"/>
    <cellStyle name="Текст предупреждения" xfId="14" builtinId="11" customBuiltin="1"/>
    <cellStyle name="Текст предупреждения 2" xfId="127"/>
    <cellStyle name="Хороший" xfId="6" builtinId="26" customBuiltin="1"/>
    <cellStyle name="Хороший 2" xfId="74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 tint="-0.499984740745262"/>
        <name val="Calibri"/>
        <scheme val="minor"/>
      </font>
      <numFmt numFmtId="4" formatCode="#,##0.00"/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4" tint="-0.499984740745262"/>
        <name val="Times New Roman"/>
        <scheme val="none"/>
      </font>
      <numFmt numFmtId="4" formatCode="#,##0.00"/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 tint="-0.499984740745262"/>
        <name val="Calibri"/>
        <scheme val="minor"/>
      </font>
      <fill>
        <patternFill patternType="solid">
          <fgColor indexed="64"/>
          <bgColor theme="4" tint="0.59999389629810485"/>
        </patternFill>
      </fill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4" tint="-0.499984740745262"/>
        <name val="Times New Roman"/>
        <scheme val="none"/>
      </font>
      <fill>
        <patternFill patternType="solid">
          <fgColor indexed="64"/>
          <bgColor theme="4" tint="0.5999938962981048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4" tint="-0.499984740745262"/>
        <name val="Calibri"/>
        <scheme val="minor"/>
      </font>
      <fill>
        <patternFill patternType="solid">
          <fgColor indexed="64"/>
          <bgColor theme="4" tint="0.599993896298104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4</xdr:row>
      <xdr:rowOff>28575</xdr:rowOff>
    </xdr:from>
    <xdr:to>
      <xdr:col>1</xdr:col>
      <xdr:colOff>466725</xdr:colOff>
      <xdr:row>6</xdr:row>
      <xdr:rowOff>66675</xdr:rowOff>
    </xdr:to>
    <xdr:pic>
      <xdr:nvPicPr>
        <xdr:cNvPr id="2" name="Рисунок 1" descr="Описание: ROSATOM-2008-RUS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762000"/>
          <a:ext cx="447675" cy="5715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491490</xdr:colOff>
      <xdr:row>8</xdr:row>
      <xdr:rowOff>331470</xdr:rowOff>
    </xdr:from>
    <xdr:to>
      <xdr:col>4</xdr:col>
      <xdr:colOff>701040</xdr:colOff>
      <xdr:row>8</xdr:row>
      <xdr:rowOff>560070</xdr:rowOff>
    </xdr:to>
    <xdr:sp macro="" textlink="">
      <xdr:nvSpPr>
        <xdr:cNvPr id="2" name="Пятно 1 1"/>
        <xdr:cNvSpPr/>
      </xdr:nvSpPr>
      <xdr:spPr>
        <a:xfrm>
          <a:off x="3368040" y="3074670"/>
          <a:ext cx="209550" cy="228600"/>
        </a:xfrm>
        <a:prstGeom prst="irregularSeal1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>
            <a:solidFill>
              <a:srgbClr val="00B050"/>
            </a:solidFill>
          </a:endParaRPr>
        </a:p>
      </xdr:txBody>
    </xdr:sp>
    <xdr:clientData/>
  </xdr:twoCellAnchor>
  <xdr:twoCellAnchor>
    <xdr:from>
      <xdr:col>7</xdr:col>
      <xdr:colOff>106680</xdr:colOff>
      <xdr:row>7</xdr:row>
      <xdr:rowOff>480060</xdr:rowOff>
    </xdr:from>
    <xdr:to>
      <xdr:col>9</xdr:col>
      <xdr:colOff>349778</xdr:colOff>
      <xdr:row>9</xdr:row>
      <xdr:rowOff>161925</xdr:rowOff>
    </xdr:to>
    <xdr:sp macro="" textlink="">
      <xdr:nvSpPr>
        <xdr:cNvPr id="3" name="TextBox 5"/>
        <xdr:cNvSpPr txBox="1">
          <a:spLocks noChangeArrowheads="1"/>
        </xdr:cNvSpPr>
      </xdr:nvSpPr>
      <xdr:spPr bwMode="auto">
        <a:xfrm>
          <a:off x="5958840" y="2598420"/>
          <a:ext cx="1462298" cy="840105"/>
        </a:xfrm>
        <a:prstGeom prst="rect">
          <a:avLst/>
        </a:prstGeom>
        <a:solidFill>
          <a:srgbClr val="FFFFFF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1">
            <a:defRPr sz="1000"/>
          </a:pPr>
          <a:r>
            <a:rPr lang="ru-RU" sz="1100" b="0" i="0" strike="noStrike">
              <a:solidFill>
                <a:srgbClr val="000000"/>
              </a:solidFill>
              <a:latin typeface="+mn-lt"/>
            </a:rPr>
            <a:t>Категория:</a:t>
          </a:r>
          <a:r>
            <a:rPr lang="en-US" sz="1100" b="0" i="0" strike="noStrike">
              <a:solidFill>
                <a:srgbClr val="000000"/>
              </a:solidFill>
              <a:latin typeface="+mn-lt"/>
            </a:rPr>
            <a:t> </a:t>
          </a:r>
          <a:r>
            <a:rPr lang="ru-RU" sz="1100" b="0" i="0" strike="noStrike">
              <a:solidFill>
                <a:srgbClr val="000000"/>
              </a:solidFill>
              <a:latin typeface="+mn-lt"/>
            </a:rPr>
            <a:t>конкуренция</a:t>
          </a:r>
          <a:r>
            <a:rPr lang="ru-RU" sz="1100" b="0" i="0" strike="noStrike" baseline="0">
              <a:solidFill>
                <a:srgbClr val="000000"/>
              </a:solidFill>
              <a:latin typeface="+mn-lt"/>
            </a:rPr>
            <a:t> между  поставщиками</a:t>
          </a:r>
          <a:r>
            <a:rPr lang="ru-RU" sz="1100" b="0" i="0" strike="noStrike">
              <a:solidFill>
                <a:srgbClr val="000000"/>
              </a:solidFill>
              <a:latin typeface="+mn-lt"/>
            </a:rPr>
            <a:t>  </a:t>
          </a:r>
          <a:endParaRPr lang="ru-RU" sz="1100" b="0" i="0" strike="noStrike">
            <a:solidFill>
              <a:srgbClr val="000000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4</xdr:col>
      <xdr:colOff>573806</xdr:colOff>
      <xdr:row>8</xdr:row>
      <xdr:rowOff>76200</xdr:rowOff>
    </xdr:from>
    <xdr:to>
      <xdr:col>7</xdr:col>
      <xdr:colOff>371476</xdr:colOff>
      <xdr:row>8</xdr:row>
      <xdr:rowOff>407670</xdr:rowOff>
    </xdr:to>
    <xdr:cxnSp macro="">
      <xdr:nvCxnSpPr>
        <xdr:cNvPr id="4" name="Прямая со стрелкой 3"/>
        <xdr:cNvCxnSpPr/>
      </xdr:nvCxnSpPr>
      <xdr:spPr>
        <a:xfrm flipH="1">
          <a:off x="3450356" y="2819400"/>
          <a:ext cx="2636120" cy="33147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VMalinovsky/Documents/&#1050;&#1072;&#1090;&#1077;&#1075;&#1086;&#1088;&#1080;&#1080;/&#1055;&#1072;&#1088;&#1086;&#1075;&#1077;&#1085;&#1077;&#1088;&#1072;&#1090;&#1086;&#1088;&#1085;&#1072;&#1103;%20&#1090;&#1088;&#1091;&#1073;&#1072;/20131016_&#1050;&#1072;&#1090;&#1077;&#1075;&#1086;&#1088;&#1080;&#1081;&#1085;&#1072;&#1103;%20&#1089;&#1090;&#1088;&#1072;&#1090;&#1077;&#1075;&#1080;&#1103;_&#1090;&#1088;&#1091;&#1073;&#1099;%20&#1055;&#1043;_&#1050;&#1071;&#1055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VOgorodnikov/AppData/Local/Microsoft/Windows/Temporary%20Internet%20Files/Content.Outlook/3N6YWP03/&#1060;&#1086;&#1088;&#1084;&#1072;_%2020130925_&#1050;&#1072;&#1090;&#1077;&#1075;&#1086;&#1088;&#1080;&#1081;&#1085;&#1072;&#1103;%20&#1089;&#1090;&#1088;&#1072;&#1090;&#1077;&#1075;&#1080;&#1103;_&#1090;&#1088;&#1091;&#1073;&#1099;%20&#1055;&#1043;_&#1050;&#1071;&#1055;%20(5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Форма"/>
      <sheetName val="справочник критериев"/>
      <sheetName val="справочник сегментов"/>
      <sheetName val="Приложение №1"/>
      <sheetName val="Приложение №2"/>
      <sheetName val="Приложение №3"/>
      <sheetName val="Склад"/>
    </sheetNames>
    <sheetDataSet>
      <sheetData sheetId="0" refreshError="1"/>
      <sheetData sheetId="1" refreshError="1"/>
      <sheetData sheetId="2">
        <row r="2">
          <cell r="B2" t="str">
            <v>Управление спросом</v>
          </cell>
        </row>
        <row r="3">
          <cell r="B3" t="str">
            <v>Изменение природы спроса</v>
          </cell>
        </row>
        <row r="4">
          <cell r="B4" t="str">
            <v>Конкуренция между поставщиками</v>
          </cell>
        </row>
        <row r="5">
          <cell r="B5" t="str">
            <v>Совместный поиск преимуществ</v>
          </cell>
        </row>
        <row r="8">
          <cell r="B8" t="str">
            <v>Объединение потребности по периодам</v>
          </cell>
        </row>
        <row r="9">
          <cell r="B9" t="str">
            <v>Объединение потребности по номенклатурным группам (по предназначению, по применению)</v>
          </cell>
        </row>
        <row r="10">
          <cell r="B10" t="str">
            <v>Объединение потребности по регионам (между разными ДЗО внутри дивизиона)</v>
          </cell>
        </row>
        <row r="11">
          <cell r="B11" t="str">
            <v>Объединение потребности по дивизионам</v>
          </cell>
        </row>
        <row r="14">
          <cell r="B14" t="str">
            <v>открытый конкурс</v>
          </cell>
        </row>
        <row r="15">
          <cell r="B15" t="str">
            <v>открытый аукцион (открытый редукцион)</v>
          </cell>
        </row>
        <row r="16">
          <cell r="B16" t="str">
            <v>открытый запрос предложений</v>
          </cell>
        </row>
        <row r="17">
          <cell r="B17" t="str">
            <v xml:space="preserve">открытый запрос цен </v>
          </cell>
        </row>
        <row r="18">
          <cell r="B18" t="str">
            <v xml:space="preserve">конкурентные переговоры </v>
          </cell>
        </row>
        <row r="19">
          <cell r="B19" t="str">
            <v>закупка у единственного поставщика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Форма"/>
      <sheetName val="Подсчет баллов"/>
      <sheetName val="справочник критериев"/>
      <sheetName val="справочник сегментов"/>
      <sheetName val="Приложение №1"/>
      <sheetName val="Приложение №2"/>
      <sheetName val="Приложение №3"/>
    </sheetNames>
    <sheetDataSet>
      <sheetData sheetId="0"/>
      <sheetData sheetId="1"/>
      <sheetData sheetId="2"/>
      <sheetData sheetId="3">
        <row r="2">
          <cell r="B2" t="str">
            <v>Управление спросом</v>
          </cell>
        </row>
        <row r="3">
          <cell r="B3" t="str">
            <v>Изменение природы спроса</v>
          </cell>
        </row>
        <row r="4">
          <cell r="B4" t="str">
            <v>Конкуренция между поставщиками</v>
          </cell>
        </row>
        <row r="5">
          <cell r="B5" t="str">
            <v>Совместный поиск преимуществ</v>
          </cell>
        </row>
        <row r="8">
          <cell r="B8" t="str">
            <v>Объединение потребности по периодам</v>
          </cell>
        </row>
        <row r="9">
          <cell r="B9" t="str">
            <v>Объединение потребности по номенклатурным группам (по предназначению, по применению)</v>
          </cell>
        </row>
        <row r="10">
          <cell r="B10" t="str">
            <v>Объединение потребности по регионам (между разными ДЗО внутри дивизиона)</v>
          </cell>
        </row>
        <row r="11">
          <cell r="B11" t="str">
            <v>Объединение потребности по дивизионам</v>
          </cell>
        </row>
        <row r="14">
          <cell r="B14" t="str">
            <v>открытый конкурс</v>
          </cell>
        </row>
        <row r="15">
          <cell r="B15" t="str">
            <v>открытый аукцион (открытый редукцион)</v>
          </cell>
        </row>
        <row r="16">
          <cell r="B16" t="str">
            <v>открытый запрос предложений</v>
          </cell>
        </row>
        <row r="17">
          <cell r="B17" t="str">
            <v xml:space="preserve">открытый запрос цен </v>
          </cell>
        </row>
        <row r="18">
          <cell r="B18" t="str">
            <v xml:space="preserve">конкурентные переговоры </v>
          </cell>
        </row>
        <row r="19">
          <cell r="B19" t="str">
            <v>закупка у единственного поставщика</v>
          </cell>
        </row>
      </sheetData>
      <sheetData sheetId="4"/>
      <sheetData sheetId="5"/>
      <sheetData sheetId="6"/>
    </sheetDataSet>
  </externalBook>
</externalLink>
</file>

<file path=xl/tables/table1.xml><?xml version="1.0" encoding="utf-8"?>
<table xmlns="http://schemas.openxmlformats.org/spreadsheetml/2006/main" id="1" name="MonthlyIncome" displayName="MonthlyIncome" ref="B12:C14" totalsRowCount="1" totalsRowDxfId="4">
  <autoFilter ref="B12:C13"/>
  <tableColumns count="2">
    <tableColumn id="1" name="Подкатегория" totalsRowLabel="Итого" dataDxfId="3" totalsRowDxfId="2" dataCellStyle="College"/>
    <tableColumn id="2" name="Сумма, руб." totalsRowLabel="1 265 684,29" dataDxfId="1" totalsRowDxfId="0" dataCellStyle="College"/>
  </tableColumns>
  <tableStyleInfo name="TableStyleMedium9" showFirstColumn="0" showLastColumn="0" showRowStripes="0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6"/>
  <sheetViews>
    <sheetView topLeftCell="A7" zoomScaleNormal="100" zoomScaleSheetLayoutView="84" workbookViewId="0">
      <selection activeCell="C10" sqref="C10"/>
    </sheetView>
  </sheetViews>
  <sheetFormatPr defaultColWidth="27.28515625" defaultRowHeight="48" customHeight="1" x14ac:dyDescent="0.25"/>
  <cols>
    <col min="1" max="1" width="27.28515625" style="122"/>
    <col min="2" max="2" width="28.5703125" style="122" customWidth="1"/>
    <col min="3" max="3" width="27.28515625" style="122"/>
    <col min="4" max="4" width="32.28515625" style="122" customWidth="1"/>
    <col min="5" max="16384" width="27.28515625" style="122"/>
  </cols>
  <sheetData>
    <row r="1" spans="1:6" ht="48" customHeight="1" x14ac:dyDescent="0.25">
      <c r="A1" s="186" t="s">
        <v>136</v>
      </c>
      <c r="B1" s="187"/>
      <c r="C1" s="187"/>
      <c r="D1" s="187"/>
      <c r="E1" s="187"/>
      <c r="F1" s="188"/>
    </row>
    <row r="2" spans="1:6" ht="48" customHeight="1" x14ac:dyDescent="0.25">
      <c r="A2" s="189" t="s">
        <v>194</v>
      </c>
      <c r="B2" s="190"/>
      <c r="C2" s="86"/>
      <c r="D2" s="191" t="s">
        <v>195</v>
      </c>
      <c r="E2" s="192"/>
      <c r="F2" s="94"/>
    </row>
    <row r="3" spans="1:6" ht="48" customHeight="1" x14ac:dyDescent="0.25">
      <c r="A3" s="126"/>
      <c r="B3" s="127"/>
      <c r="C3" s="85"/>
      <c r="D3" s="127"/>
      <c r="E3" s="127"/>
      <c r="F3" s="128"/>
    </row>
    <row r="4" spans="1:6" ht="48" customHeight="1" x14ac:dyDescent="0.25">
      <c r="A4" s="193" t="s">
        <v>182</v>
      </c>
      <c r="B4" s="194"/>
      <c r="C4" s="127"/>
      <c r="D4" s="195" t="s">
        <v>196</v>
      </c>
      <c r="E4" s="196"/>
      <c r="F4" s="197"/>
    </row>
    <row r="5" spans="1:6" ht="48" customHeight="1" x14ac:dyDescent="0.25">
      <c r="A5" s="129"/>
      <c r="B5" s="127"/>
      <c r="C5" s="127"/>
      <c r="D5" s="127"/>
      <c r="E5" s="127"/>
      <c r="F5" s="128"/>
    </row>
    <row r="6" spans="1:6" ht="48" customHeight="1" x14ac:dyDescent="0.25">
      <c r="A6" s="184" t="s">
        <v>127</v>
      </c>
      <c r="B6" s="184"/>
      <c r="C6" s="185" t="s">
        <v>221</v>
      </c>
      <c r="D6" s="185"/>
      <c r="E6" s="185"/>
      <c r="F6" s="185"/>
    </row>
    <row r="7" spans="1:6" ht="48" customHeight="1" x14ac:dyDescent="0.25">
      <c r="A7" s="198" t="s">
        <v>128</v>
      </c>
      <c r="B7" s="199"/>
      <c r="C7" s="199"/>
      <c r="D7" s="199"/>
      <c r="E7" s="199"/>
      <c r="F7" s="200"/>
    </row>
    <row r="8" spans="1:6" ht="48" customHeight="1" x14ac:dyDescent="0.25">
      <c r="A8" s="130" t="s">
        <v>121</v>
      </c>
      <c r="B8" s="131" t="s">
        <v>122</v>
      </c>
      <c r="C8" s="130" t="s">
        <v>123</v>
      </c>
      <c r="D8" s="132" t="s">
        <v>124</v>
      </c>
      <c r="E8" s="130" t="s">
        <v>125</v>
      </c>
      <c r="F8" s="130" t="s">
        <v>126</v>
      </c>
    </row>
    <row r="9" spans="1:6" ht="48" customHeight="1" x14ac:dyDescent="0.25">
      <c r="A9" s="130">
        <v>1</v>
      </c>
      <c r="B9" s="162" t="s">
        <v>225</v>
      </c>
      <c r="C9" s="165" t="s">
        <v>221</v>
      </c>
      <c r="D9" s="130" t="s">
        <v>197</v>
      </c>
      <c r="E9" s="166">
        <v>42277</v>
      </c>
      <c r="F9" s="167" t="s">
        <v>195</v>
      </c>
    </row>
    <row r="10" spans="1:6" ht="58.9" customHeight="1" x14ac:dyDescent="0.25">
      <c r="A10" s="130">
        <v>2</v>
      </c>
      <c r="B10" s="163" t="s">
        <v>200</v>
      </c>
      <c r="C10" s="130" t="s">
        <v>201</v>
      </c>
      <c r="D10" s="130" t="s">
        <v>197</v>
      </c>
      <c r="E10" s="164">
        <v>42248</v>
      </c>
      <c r="F10" s="167" t="s">
        <v>195</v>
      </c>
    </row>
    <row r="11" spans="1:6" ht="48" customHeight="1" x14ac:dyDescent="0.25">
      <c r="A11" s="165">
        <v>3</v>
      </c>
      <c r="B11" s="168" t="s">
        <v>199</v>
      </c>
      <c r="C11" s="165" t="s">
        <v>221</v>
      </c>
      <c r="D11" s="130" t="s">
        <v>197</v>
      </c>
      <c r="E11" s="164">
        <v>42248</v>
      </c>
      <c r="F11" s="167" t="s">
        <v>195</v>
      </c>
    </row>
    <row r="12" spans="1:6" ht="48" customHeight="1" x14ac:dyDescent="0.25">
      <c r="A12" s="165">
        <v>4</v>
      </c>
      <c r="B12" s="168" t="s">
        <v>198</v>
      </c>
      <c r="C12" s="165" t="s">
        <v>221</v>
      </c>
      <c r="D12" s="130" t="s">
        <v>197</v>
      </c>
      <c r="E12" s="164">
        <v>42248</v>
      </c>
      <c r="F12" s="167" t="s">
        <v>195</v>
      </c>
    </row>
    <row r="13" spans="1:6" ht="48" customHeight="1" x14ac:dyDescent="0.25">
      <c r="A13" s="163"/>
      <c r="B13" s="137"/>
      <c r="C13" s="135"/>
      <c r="D13" s="135"/>
      <c r="E13" s="136"/>
      <c r="F13" s="133"/>
    </row>
    <row r="14" spans="1:6" ht="48" customHeight="1" thickBot="1" x14ac:dyDescent="0.3">
      <c r="A14" s="138"/>
      <c r="B14" s="135"/>
      <c r="C14" s="135"/>
      <c r="D14" s="135"/>
      <c r="E14" s="134"/>
      <c r="F14" s="139"/>
    </row>
    <row r="15" spans="1:6" ht="48" customHeight="1" thickBot="1" x14ac:dyDescent="0.3">
      <c r="A15" s="140" t="s">
        <v>0</v>
      </c>
      <c r="B15" s="201" t="s">
        <v>147</v>
      </c>
      <c r="C15" s="202"/>
      <c r="D15" s="202"/>
      <c r="E15" s="202"/>
      <c r="F15" s="128"/>
    </row>
    <row r="16" spans="1:6" ht="48" customHeight="1" x14ac:dyDescent="0.25">
      <c r="A16" s="141"/>
      <c r="B16" s="203"/>
      <c r="C16" s="203"/>
      <c r="D16" s="203"/>
      <c r="E16" s="203"/>
      <c r="F16" s="128"/>
    </row>
    <row r="17" spans="1:6" ht="48" customHeight="1" x14ac:dyDescent="0.25">
      <c r="A17" s="142"/>
      <c r="B17" s="204"/>
      <c r="C17" s="205"/>
      <c r="D17" s="205"/>
      <c r="E17" s="205"/>
      <c r="F17" s="128"/>
    </row>
    <row r="18" spans="1:6" ht="48" customHeight="1" thickBot="1" x14ac:dyDescent="0.3">
      <c r="A18" s="143"/>
      <c r="B18" s="206"/>
      <c r="C18" s="206"/>
      <c r="D18" s="206"/>
      <c r="E18" s="206"/>
      <c r="F18" s="128"/>
    </row>
    <row r="19" spans="1:6" ht="48" customHeight="1" thickBot="1" x14ac:dyDescent="0.3">
      <c r="A19" s="126"/>
      <c r="B19" s="144" t="s">
        <v>148</v>
      </c>
      <c r="C19" s="145" t="s">
        <v>149</v>
      </c>
      <c r="D19" s="146" t="s">
        <v>150</v>
      </c>
      <c r="E19" s="145" t="s">
        <v>145</v>
      </c>
      <c r="F19" s="128"/>
    </row>
    <row r="20" spans="1:6" ht="48" customHeight="1" x14ac:dyDescent="0.25">
      <c r="A20" s="126"/>
      <c r="B20" s="147" t="s">
        <v>151</v>
      </c>
      <c r="C20" s="148" t="s">
        <v>160</v>
      </c>
      <c r="D20" s="149"/>
      <c r="E20" s="150"/>
      <c r="F20" s="128"/>
    </row>
    <row r="21" spans="1:6" ht="48" customHeight="1" x14ac:dyDescent="0.25">
      <c r="A21" s="126"/>
      <c r="B21" s="151" t="s">
        <v>152</v>
      </c>
      <c r="C21" s="152" t="s">
        <v>161</v>
      </c>
      <c r="D21" s="153"/>
      <c r="E21" s="154"/>
      <c r="F21" s="128"/>
    </row>
    <row r="22" spans="1:6" ht="48" customHeight="1" x14ac:dyDescent="0.25">
      <c r="A22" s="126"/>
      <c r="B22" s="181" t="s">
        <v>222</v>
      </c>
      <c r="C22" s="122" t="s">
        <v>223</v>
      </c>
      <c r="D22" s="153"/>
      <c r="E22" s="154"/>
      <c r="F22" s="128"/>
    </row>
    <row r="23" spans="1:6" ht="48" customHeight="1" x14ac:dyDescent="0.25">
      <c r="A23" s="126"/>
      <c r="B23" s="154"/>
      <c r="C23" s="152" t="s">
        <v>167</v>
      </c>
      <c r="D23" s="153"/>
      <c r="E23" s="154"/>
      <c r="F23" s="128"/>
    </row>
    <row r="24" spans="1:6" ht="48" customHeight="1" x14ac:dyDescent="0.25">
      <c r="A24" s="126"/>
      <c r="B24" s="154"/>
      <c r="C24" s="152" t="s">
        <v>162</v>
      </c>
      <c r="D24" s="153"/>
      <c r="E24" s="154"/>
      <c r="F24" s="128"/>
    </row>
    <row r="25" spans="1:6" ht="48" customHeight="1" x14ac:dyDescent="0.25">
      <c r="A25" s="126"/>
      <c r="B25" s="154"/>
      <c r="C25" s="152"/>
      <c r="D25" s="153"/>
      <c r="E25" s="154"/>
      <c r="F25" s="128"/>
    </row>
    <row r="26" spans="1:6" ht="48" customHeight="1" x14ac:dyDescent="0.25">
      <c r="A26" s="155"/>
      <c r="B26" s="154"/>
      <c r="C26" s="152"/>
      <c r="D26" s="153"/>
      <c r="E26" s="154"/>
      <c r="F26" s="156"/>
    </row>
  </sheetData>
  <mergeCells count="12">
    <mergeCell ref="A7:F7"/>
    <mergeCell ref="B15:E15"/>
    <mergeCell ref="B16:E16"/>
    <mergeCell ref="B17:E17"/>
    <mergeCell ref="B18:E18"/>
    <mergeCell ref="A6:B6"/>
    <mergeCell ref="C6:F6"/>
    <mergeCell ref="A1:F1"/>
    <mergeCell ref="A2:B2"/>
    <mergeCell ref="D2:E2"/>
    <mergeCell ref="A4:B4"/>
    <mergeCell ref="D4:F4"/>
  </mergeCells>
  <pageMargins left="0.7" right="0.7" top="0.75" bottom="0.75" header="0.3" footer="0.3"/>
  <pageSetup paperSize="9" scale="7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5"/>
  <sheetViews>
    <sheetView tabSelected="1" topLeftCell="A13" zoomScaleNormal="100" zoomScaleSheetLayoutView="85" workbookViewId="0">
      <selection activeCell="F40" sqref="F40"/>
    </sheetView>
  </sheetViews>
  <sheetFormatPr defaultColWidth="9.140625" defaultRowHeight="15" x14ac:dyDescent="0.25"/>
  <cols>
    <col min="1" max="1" width="7.85546875" style="1" customWidth="1"/>
    <col min="2" max="2" width="44.7109375" style="1" customWidth="1"/>
    <col min="3" max="3" width="28.42578125" style="1" customWidth="1"/>
    <col min="4" max="4" width="17.42578125" style="1" customWidth="1"/>
    <col min="5" max="5" width="44.7109375" style="1" customWidth="1"/>
    <col min="6" max="6" width="25.5703125" style="1" bestFit="1" customWidth="1"/>
    <col min="7" max="7" width="4.140625" style="1" customWidth="1"/>
    <col min="8" max="8" width="9.140625" style="1" customWidth="1"/>
    <col min="9" max="16384" width="9.140625" style="1"/>
  </cols>
  <sheetData>
    <row r="1" spans="1:7" x14ac:dyDescent="0.25">
      <c r="B1" s="2"/>
      <c r="C1" s="2"/>
      <c r="D1" s="2"/>
      <c r="E1" s="2"/>
      <c r="F1" s="2"/>
    </row>
    <row r="2" spans="1:7" x14ac:dyDescent="0.25">
      <c r="A2" s="2"/>
      <c r="B2" s="218" t="s">
        <v>136</v>
      </c>
      <c r="C2" s="219"/>
      <c r="D2" s="219"/>
      <c r="E2" s="219"/>
      <c r="F2" s="219"/>
      <c r="G2" s="2"/>
    </row>
    <row r="3" spans="1:7" x14ac:dyDescent="0.25">
      <c r="A3" s="2"/>
      <c r="B3" s="220" t="s">
        <v>61</v>
      </c>
      <c r="C3" s="221" t="s">
        <v>154</v>
      </c>
      <c r="D3" s="222"/>
      <c r="E3" s="222"/>
      <c r="F3" s="222"/>
      <c r="G3" s="2"/>
    </row>
    <row r="4" spans="1:7" x14ac:dyDescent="0.25">
      <c r="A4" s="2"/>
      <c r="B4" s="218"/>
      <c r="C4" s="221"/>
      <c r="D4" s="222"/>
      <c r="E4" s="222"/>
      <c r="F4" s="222"/>
      <c r="G4" s="2"/>
    </row>
    <row r="5" spans="1:7" x14ac:dyDescent="0.25">
      <c r="A5" s="2"/>
      <c r="B5" s="2"/>
      <c r="C5" s="2"/>
      <c r="D5" s="2"/>
      <c r="E5" s="2"/>
      <c r="F5" s="2"/>
      <c r="G5" s="2"/>
    </row>
    <row r="6" spans="1:7" ht="21" x14ac:dyDescent="0.25">
      <c r="A6" s="223" t="s">
        <v>62</v>
      </c>
      <c r="B6" s="223"/>
      <c r="C6" s="223"/>
      <c r="D6" s="223"/>
      <c r="E6" s="223"/>
      <c r="F6" s="223"/>
      <c r="G6" s="2"/>
    </row>
    <row r="7" spans="1:7" x14ac:dyDescent="0.25">
      <c r="A7" s="2"/>
      <c r="B7" s="2"/>
      <c r="C7" s="2"/>
      <c r="D7" s="2"/>
      <c r="E7" s="2"/>
      <c r="F7" s="2"/>
      <c r="G7" s="2"/>
    </row>
    <row r="8" spans="1:7" x14ac:dyDescent="0.25">
      <c r="A8" s="2"/>
      <c r="B8" s="209" t="s">
        <v>182</v>
      </c>
      <c r="C8" s="209"/>
      <c r="D8" s="2"/>
      <c r="E8" s="171" t="s">
        <v>191</v>
      </c>
      <c r="F8" s="84"/>
      <c r="G8" s="2"/>
    </row>
    <row r="9" spans="1:7" ht="15.75" x14ac:dyDescent="0.25">
      <c r="A9" s="2"/>
      <c r="B9" s="67"/>
      <c r="C9" s="67"/>
      <c r="D9" s="2"/>
      <c r="E9" s="172" t="s">
        <v>160</v>
      </c>
      <c r="F9" s="68"/>
      <c r="G9" s="2"/>
    </row>
    <row r="10" spans="1:7" ht="15.75" x14ac:dyDescent="0.25">
      <c r="A10" s="2"/>
      <c r="B10" s="67" t="s">
        <v>202</v>
      </c>
      <c r="C10" s="67"/>
      <c r="D10" s="2"/>
      <c r="E10" s="172" t="s">
        <v>161</v>
      </c>
      <c r="F10" s="68"/>
      <c r="G10" s="2"/>
    </row>
    <row r="11" spans="1:7" ht="15.75" x14ac:dyDescent="0.25">
      <c r="A11" s="2"/>
      <c r="B11" s="67"/>
      <c r="C11" s="67"/>
      <c r="D11" s="2"/>
      <c r="E11" s="172" t="s">
        <v>167</v>
      </c>
      <c r="F11" s="68"/>
      <c r="G11" s="2"/>
    </row>
    <row r="12" spans="1:7" ht="15.75" x14ac:dyDescent="0.25">
      <c r="A12" s="2"/>
      <c r="B12" s="3" t="s">
        <v>63</v>
      </c>
      <c r="C12" s="4" t="s">
        <v>163</v>
      </c>
      <c r="D12" s="5"/>
      <c r="E12" s="172" t="s">
        <v>162</v>
      </c>
      <c r="F12" s="68"/>
      <c r="G12" s="2"/>
    </row>
    <row r="13" spans="1:7" ht="15.75" x14ac:dyDescent="0.25">
      <c r="A13" s="2"/>
      <c r="B13" s="169" t="s">
        <v>203</v>
      </c>
      <c r="C13" s="113">
        <v>1265684.29</v>
      </c>
      <c r="D13" s="2"/>
      <c r="E13" s="182"/>
      <c r="F13" s="80"/>
      <c r="G13" s="2"/>
    </row>
    <row r="14" spans="1:7" x14ac:dyDescent="0.25">
      <c r="A14" s="2"/>
      <c r="B14" s="169" t="s">
        <v>64</v>
      </c>
      <c r="C14" s="170" t="s">
        <v>213</v>
      </c>
      <c r="D14" s="2"/>
      <c r="E14" s="6" t="s">
        <v>65</v>
      </c>
      <c r="F14" s="7"/>
      <c r="G14" s="2"/>
    </row>
    <row r="15" spans="1:7" ht="15.75" thickBot="1" x14ac:dyDescent="0.3">
      <c r="A15" s="2"/>
      <c r="B15" s="8"/>
      <c r="C15" s="9"/>
      <c r="D15" s="2"/>
      <c r="E15" s="2"/>
      <c r="F15" s="2"/>
      <c r="G15" s="2"/>
    </row>
    <row r="16" spans="1:7" ht="16.5" thickBot="1" x14ac:dyDescent="0.3">
      <c r="A16" s="2"/>
      <c r="B16" s="212" t="s">
        <v>107</v>
      </c>
      <c r="C16" s="213"/>
      <c r="D16" s="213"/>
      <c r="E16" s="213"/>
      <c r="F16" s="214"/>
      <c r="G16" s="2"/>
    </row>
    <row r="17" spans="1:9" ht="34.5" customHeight="1" x14ac:dyDescent="0.25">
      <c r="A17" s="2"/>
      <c r="B17" s="215" t="s">
        <v>193</v>
      </c>
      <c r="C17" s="216"/>
      <c r="D17" s="217"/>
      <c r="E17" s="217"/>
      <c r="F17" s="217"/>
      <c r="G17" s="2"/>
    </row>
    <row r="18" spans="1:9" x14ac:dyDescent="0.25">
      <c r="A18" s="2"/>
      <c r="B18" s="157" t="s">
        <v>190</v>
      </c>
      <c r="C18" s="43" t="s">
        <v>103</v>
      </c>
      <c r="D18" s="2"/>
      <c r="E18" s="45" t="s">
        <v>106</v>
      </c>
      <c r="F18" s="43" t="s">
        <v>103</v>
      </c>
      <c r="G18" s="2"/>
      <c r="I18" s="158"/>
    </row>
    <row r="19" spans="1:9" ht="18" customHeight="1" x14ac:dyDescent="0.25">
      <c r="A19" s="2"/>
      <c r="B19" s="44" t="s">
        <v>104</v>
      </c>
      <c r="C19" s="42" t="s">
        <v>204</v>
      </c>
      <c r="D19" s="2"/>
      <c r="E19" s="44" t="s">
        <v>108</v>
      </c>
      <c r="F19" s="42" t="s">
        <v>204</v>
      </c>
      <c r="G19" s="2"/>
    </row>
    <row r="20" spans="1:9" x14ac:dyDescent="0.25">
      <c r="B20" s="44" t="s">
        <v>146</v>
      </c>
      <c r="C20" s="42" t="s">
        <v>205</v>
      </c>
      <c r="D20" s="2"/>
      <c r="E20" s="44" t="s">
        <v>109</v>
      </c>
      <c r="F20" s="42" t="s">
        <v>205</v>
      </c>
    </row>
    <row r="21" spans="1:9" ht="15" customHeight="1" x14ac:dyDescent="0.25">
      <c r="A21" s="2"/>
      <c r="B21" s="44" t="s">
        <v>105</v>
      </c>
      <c r="C21" s="42" t="s">
        <v>205</v>
      </c>
      <c r="D21" s="2"/>
      <c r="E21" s="46" t="s">
        <v>111</v>
      </c>
      <c r="F21" s="42" t="s">
        <v>205</v>
      </c>
      <c r="G21" s="2"/>
    </row>
    <row r="22" spans="1:9" ht="25.5" x14ac:dyDescent="0.25">
      <c r="A22" s="2"/>
      <c r="B22" s="44"/>
      <c r="C22" s="42"/>
      <c r="D22" s="2"/>
      <c r="E22" s="44" t="s">
        <v>110</v>
      </c>
      <c r="F22" s="42" t="s">
        <v>204</v>
      </c>
      <c r="G22" s="2"/>
    </row>
    <row r="23" spans="1:9" x14ac:dyDescent="0.25">
      <c r="A23" s="2"/>
      <c r="B23" s="47"/>
      <c r="C23" s="47"/>
      <c r="D23" s="2"/>
      <c r="E23" s="44" t="s">
        <v>112</v>
      </c>
      <c r="F23" s="42" t="s">
        <v>205</v>
      </c>
      <c r="G23" s="2"/>
    </row>
    <row r="24" spans="1:9" x14ac:dyDescent="0.25">
      <c r="A24" s="2"/>
      <c r="B24" s="10"/>
      <c r="C24" s="10"/>
      <c r="D24" s="2"/>
      <c r="E24" s="2"/>
      <c r="F24" s="2"/>
      <c r="G24" s="2"/>
    </row>
    <row r="25" spans="1:9" x14ac:dyDescent="0.25">
      <c r="A25" s="2"/>
      <c r="B25" s="210" t="s">
        <v>113</v>
      </c>
      <c r="C25" s="211"/>
      <c r="D25" s="2"/>
      <c r="E25" s="210" t="s">
        <v>114</v>
      </c>
      <c r="F25" s="211"/>
      <c r="G25" s="2"/>
    </row>
    <row r="26" spans="1:9" x14ac:dyDescent="0.25">
      <c r="A26" s="2"/>
      <c r="B26" s="71" t="s">
        <v>206</v>
      </c>
      <c r="C26" s="72"/>
      <c r="D26" s="2"/>
      <c r="E26" s="207"/>
      <c r="F26" s="208"/>
      <c r="G26" s="2"/>
    </row>
    <row r="27" spans="1:9" x14ac:dyDescent="0.25">
      <c r="A27" s="2"/>
      <c r="B27" s="79" t="s">
        <v>207</v>
      </c>
      <c r="C27" s="72"/>
      <c r="D27" s="2"/>
      <c r="E27" s="207"/>
      <c r="F27" s="208"/>
      <c r="G27" s="2"/>
    </row>
    <row r="28" spans="1:9" x14ac:dyDescent="0.25">
      <c r="A28" s="2"/>
      <c r="B28" s="79" t="s">
        <v>224</v>
      </c>
      <c r="C28" s="72"/>
      <c r="D28" s="2"/>
      <c r="E28" s="207"/>
      <c r="F28" s="208"/>
      <c r="G28" s="2"/>
    </row>
    <row r="29" spans="1:9" x14ac:dyDescent="0.25">
      <c r="A29" s="2"/>
      <c r="B29" s="207"/>
      <c r="C29" s="208"/>
      <c r="D29" s="2"/>
      <c r="E29" s="207"/>
      <c r="F29" s="208"/>
      <c r="G29" s="2"/>
    </row>
    <row r="30" spans="1:9" x14ac:dyDescent="0.25">
      <c r="A30" s="2"/>
      <c r="B30" s="79"/>
      <c r="C30" s="72"/>
      <c r="D30" s="2"/>
      <c r="E30" s="207"/>
      <c r="F30" s="208"/>
      <c r="G30" s="2"/>
    </row>
    <row r="31" spans="1:9" x14ac:dyDescent="0.25">
      <c r="A31" s="2"/>
      <c r="B31" s="207"/>
      <c r="C31" s="208"/>
      <c r="D31" s="2"/>
      <c r="E31" s="87"/>
      <c r="F31" s="88"/>
      <c r="G31" s="2"/>
    </row>
    <row r="32" spans="1:9" x14ac:dyDescent="0.25">
      <c r="A32" s="2"/>
      <c r="B32" s="87"/>
      <c r="C32" s="88"/>
      <c r="D32" s="82"/>
      <c r="E32" s="207"/>
      <c r="F32" s="208"/>
      <c r="G32" s="2"/>
    </row>
    <row r="33" spans="1:7" ht="16.5" customHeight="1" thickBot="1" x14ac:dyDescent="0.3">
      <c r="A33" s="2"/>
      <c r="B33" s="87"/>
      <c r="C33" s="88"/>
      <c r="D33" s="82"/>
      <c r="E33" s="103"/>
      <c r="F33" s="104"/>
      <c r="G33" s="2"/>
    </row>
    <row r="34" spans="1:7" ht="16.5" thickBot="1" x14ac:dyDescent="0.3">
      <c r="A34" s="2"/>
      <c r="B34" s="95" t="s">
        <v>115</v>
      </c>
      <c r="C34" s="96"/>
      <c r="D34" s="96"/>
      <c r="E34" s="105"/>
      <c r="F34" s="97"/>
      <c r="G34" s="2"/>
    </row>
    <row r="35" spans="1:7" x14ac:dyDescent="0.25">
      <c r="A35" s="2"/>
      <c r="B35" s="101" t="s">
        <v>91</v>
      </c>
      <c r="C35" s="102"/>
      <c r="D35" s="102"/>
      <c r="E35" s="102"/>
      <c r="F35" s="102"/>
      <c r="G35" s="2"/>
    </row>
    <row r="36" spans="1:7" x14ac:dyDescent="0.25">
      <c r="A36" s="2"/>
      <c r="B36" s="48" t="s">
        <v>93</v>
      </c>
      <c r="C36" s="48" t="s">
        <v>229</v>
      </c>
      <c r="D36" s="2"/>
      <c r="E36" s="48" t="s">
        <v>120</v>
      </c>
      <c r="F36" s="48"/>
      <c r="G36" s="2"/>
    </row>
    <row r="37" spans="1:7" x14ac:dyDescent="0.25">
      <c r="A37" s="2"/>
      <c r="B37" s="48" t="s">
        <v>92</v>
      </c>
      <c r="C37" s="70" t="s">
        <v>159</v>
      </c>
      <c r="D37" s="2"/>
      <c r="E37" s="48" t="s">
        <v>97</v>
      </c>
      <c r="F37" s="48"/>
      <c r="G37" s="2"/>
    </row>
    <row r="38" spans="1:7" x14ac:dyDescent="0.25">
      <c r="A38" s="2"/>
      <c r="B38" s="48" t="s">
        <v>94</v>
      </c>
      <c r="C38" s="48" t="s">
        <v>208</v>
      </c>
      <c r="D38" s="2"/>
      <c r="E38" s="49" t="s">
        <v>98</v>
      </c>
      <c r="F38" s="173">
        <v>0.95</v>
      </c>
      <c r="G38" s="2"/>
    </row>
    <row r="39" spans="1:7" x14ac:dyDescent="0.25">
      <c r="A39" s="2"/>
      <c r="B39" s="48" t="s">
        <v>95</v>
      </c>
      <c r="C39" s="93" t="str">
        <f>MonthlyIncome[[#Totals],[Сумма, руб.]]</f>
        <v>1 265 684,29</v>
      </c>
      <c r="D39" s="2"/>
      <c r="E39" s="49" t="s">
        <v>226</v>
      </c>
      <c r="F39" s="173">
        <v>0.05</v>
      </c>
      <c r="G39" s="2"/>
    </row>
    <row r="40" spans="1:7" x14ac:dyDescent="0.25">
      <c r="A40" s="2"/>
      <c r="B40" s="48" t="s">
        <v>118</v>
      </c>
      <c r="C40" s="48" t="s">
        <v>208</v>
      </c>
      <c r="D40" s="2"/>
      <c r="E40" s="48" t="s">
        <v>116</v>
      </c>
      <c r="F40" s="174" t="s">
        <v>227</v>
      </c>
      <c r="G40" s="2"/>
    </row>
    <row r="41" spans="1:7" ht="38.25" x14ac:dyDescent="0.25">
      <c r="A41" s="2"/>
      <c r="B41" s="48" t="s">
        <v>94</v>
      </c>
      <c r="C41" s="48" t="s">
        <v>208</v>
      </c>
      <c r="D41" s="2"/>
      <c r="E41" s="48" t="s">
        <v>117</v>
      </c>
      <c r="F41" s="81" t="s">
        <v>228</v>
      </c>
      <c r="G41" s="2"/>
    </row>
    <row r="42" spans="1:7" ht="26.45" customHeight="1" x14ac:dyDescent="0.25">
      <c r="A42" s="2"/>
      <c r="B42" s="48" t="s">
        <v>119</v>
      </c>
      <c r="C42" s="48" t="s">
        <v>208</v>
      </c>
      <c r="D42" s="2"/>
      <c r="E42" s="48" t="s">
        <v>96</v>
      </c>
      <c r="F42" s="174" t="s">
        <v>209</v>
      </c>
      <c r="G42" s="2"/>
    </row>
    <row r="43" spans="1:7" x14ac:dyDescent="0.25">
      <c r="A43" s="2"/>
      <c r="D43" s="2"/>
      <c r="G43" s="2"/>
    </row>
    <row r="44" spans="1:7" s="50" customFormat="1" ht="24" customHeight="1" x14ac:dyDescent="0.25">
      <c r="A44" s="41"/>
      <c r="B44" s="1"/>
      <c r="C44" s="1"/>
      <c r="D44" s="1"/>
      <c r="E44" s="1"/>
      <c r="F44" s="1"/>
      <c r="G44" s="41"/>
    </row>
    <row r="45" spans="1:7" ht="25.5" customHeight="1" x14ac:dyDescent="0.25">
      <c r="A45" s="2"/>
      <c r="B45" s="98" t="s">
        <v>99</v>
      </c>
      <c r="C45" s="98"/>
      <c r="D45" s="98"/>
      <c r="E45" s="98"/>
      <c r="F45" s="98"/>
      <c r="G45" s="2"/>
    </row>
    <row r="46" spans="1:7" x14ac:dyDescent="0.25">
      <c r="A46" s="2"/>
      <c r="B46" s="38" t="s">
        <v>27</v>
      </c>
      <c r="C46" s="38" t="s">
        <v>100</v>
      </c>
      <c r="D46" s="83" t="s">
        <v>102</v>
      </c>
      <c r="E46" s="99"/>
      <c r="F46" s="40" t="s">
        <v>101</v>
      </c>
      <c r="G46" s="2"/>
    </row>
    <row r="47" spans="1:7" ht="37.15" customHeight="1" x14ac:dyDescent="0.25">
      <c r="A47" s="2"/>
      <c r="B47" s="39"/>
      <c r="C47" s="39" t="s">
        <v>153</v>
      </c>
      <c r="D47" s="100" t="s">
        <v>210</v>
      </c>
      <c r="E47" s="100"/>
      <c r="F47" s="109" t="s">
        <v>211</v>
      </c>
      <c r="G47" s="2"/>
    </row>
    <row r="48" spans="1:7" x14ac:dyDescent="0.25">
      <c r="A48" s="2"/>
      <c r="B48" s="2"/>
      <c r="C48" s="2"/>
      <c r="D48" s="2"/>
      <c r="E48" s="2"/>
      <c r="F48" s="2"/>
      <c r="G48" s="2"/>
    </row>
    <row r="49" spans="1:7" x14ac:dyDescent="0.25">
      <c r="A49" s="2"/>
      <c r="B49" s="15"/>
      <c r="C49" s="15"/>
      <c r="D49" s="2"/>
      <c r="E49" s="11" t="s">
        <v>66</v>
      </c>
      <c r="F49" s="11" t="s">
        <v>67</v>
      </c>
      <c r="G49" s="2"/>
    </row>
    <row r="50" spans="1:7" x14ac:dyDescent="0.25">
      <c r="A50" s="2"/>
      <c r="B50" s="16"/>
      <c r="C50" s="16"/>
      <c r="D50" s="2"/>
      <c r="E50" s="12"/>
      <c r="F50" s="12"/>
      <c r="G50" s="2"/>
    </row>
    <row r="51" spans="1:7" x14ac:dyDescent="0.25">
      <c r="A51" s="2"/>
      <c r="B51" s="16"/>
      <c r="C51" s="16"/>
      <c r="D51" s="2"/>
      <c r="E51" s="2"/>
      <c r="F51" s="2"/>
      <c r="G51" s="2"/>
    </row>
    <row r="52" spans="1:7" x14ac:dyDescent="0.25">
      <c r="A52" s="2"/>
      <c r="B52" s="16"/>
      <c r="C52" s="16"/>
      <c r="D52" s="2"/>
      <c r="E52" s="2"/>
      <c r="F52" s="2"/>
      <c r="G52" s="2"/>
    </row>
    <row r="53" spans="1:7" x14ac:dyDescent="0.25">
      <c r="A53" s="2"/>
      <c r="B53" s="16"/>
      <c r="C53" s="16"/>
      <c r="D53" s="2"/>
      <c r="E53" s="2"/>
      <c r="F53" s="2"/>
      <c r="G53" s="2"/>
    </row>
    <row r="54" spans="1:7" x14ac:dyDescent="0.25">
      <c r="B54" s="16"/>
      <c r="C54" s="16"/>
      <c r="D54" s="2"/>
      <c r="E54" s="2"/>
      <c r="F54" s="13"/>
    </row>
    <row r="55" spans="1:7" x14ac:dyDescent="0.25">
      <c r="B55" s="2"/>
      <c r="C55" s="2"/>
      <c r="D55" s="2"/>
      <c r="E55" s="2"/>
      <c r="F55" s="14"/>
    </row>
  </sheetData>
  <mergeCells count="18">
    <mergeCell ref="B2:F2"/>
    <mergeCell ref="B3:B4"/>
    <mergeCell ref="C3:F3"/>
    <mergeCell ref="C4:F4"/>
    <mergeCell ref="A6:F6"/>
    <mergeCell ref="B29:C29"/>
    <mergeCell ref="E32:F32"/>
    <mergeCell ref="B8:C8"/>
    <mergeCell ref="E26:F26"/>
    <mergeCell ref="B25:C25"/>
    <mergeCell ref="B31:C31"/>
    <mergeCell ref="E30:F30"/>
    <mergeCell ref="B16:F16"/>
    <mergeCell ref="E25:F25"/>
    <mergeCell ref="E27:F27"/>
    <mergeCell ref="E28:F28"/>
    <mergeCell ref="E29:F29"/>
    <mergeCell ref="B17:F17"/>
  </mergeCells>
  <dataValidations xWindow="694" yWindow="626" count="3">
    <dataValidation type="list" allowBlank="1" showInputMessage="1" showErrorMessage="1" promptTitle="подсказка" prompt="Выберите процедуру из списка" sqref="B46">
      <formula1>процедура</formula1>
    </dataValidation>
    <dataValidation type="list" allowBlank="1" showInputMessage="1" showErrorMessage="1" promptTitle="подсказка" prompt="Введите параметр из списка" sqref="E19:E23">
      <formula1>потребность</formula1>
    </dataValidation>
    <dataValidation type="list" allowBlank="1" showInputMessage="1" showErrorMessage="1" promptTitle="помощь" prompt="Выберите из списка сегмент рынка" sqref="B19">
      <formula1>сегмент</formula1>
    </dataValidation>
  </dataValidations>
  <pageMargins left="0.25" right="0.25" top="0.75" bottom="0.75" header="0.3" footer="0.3"/>
  <pageSetup paperSize="9" scale="82" fitToHeight="0" orientation="landscape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L37"/>
  <sheetViews>
    <sheetView view="pageBreakPreview" topLeftCell="A19" zoomScaleNormal="75" zoomScaleSheetLayoutView="100" workbookViewId="0">
      <selection activeCell="H29" sqref="H29"/>
    </sheetView>
  </sheetViews>
  <sheetFormatPr defaultColWidth="9.140625" defaultRowHeight="15" x14ac:dyDescent="0.25"/>
  <cols>
    <col min="1" max="1" width="9.140625" style="17"/>
    <col min="2" max="2" width="24.42578125" style="17" customWidth="1"/>
    <col min="3" max="3" width="78" style="17" customWidth="1"/>
    <col min="4" max="8" width="15.42578125" style="17" customWidth="1"/>
    <col min="9" max="9" width="9.140625" style="18"/>
    <col min="10" max="11" width="9.140625" style="17"/>
    <col min="12" max="12" width="9.28515625" style="17" customWidth="1"/>
    <col min="13" max="16384" width="9.140625" style="17"/>
  </cols>
  <sheetData>
    <row r="2" spans="1:9" x14ac:dyDescent="0.25">
      <c r="A2" s="28"/>
      <c r="H2" s="36" t="s">
        <v>90</v>
      </c>
    </row>
    <row r="3" spans="1:9" ht="15.75" thickBot="1" x14ac:dyDescent="0.3"/>
    <row r="4" spans="1:9" ht="16.5" thickBot="1" x14ac:dyDescent="0.3">
      <c r="A4" s="238" t="s">
        <v>0</v>
      </c>
      <c r="B4" s="240" t="s">
        <v>1</v>
      </c>
      <c r="C4" s="240" t="s">
        <v>2</v>
      </c>
      <c r="D4" s="242" t="s">
        <v>3</v>
      </c>
      <c r="E4" s="243"/>
      <c r="F4" s="243"/>
      <c r="G4" s="243"/>
      <c r="H4" s="244"/>
    </row>
    <row r="5" spans="1:9" ht="16.5" thickBot="1" x14ac:dyDescent="0.3">
      <c r="A5" s="239"/>
      <c r="B5" s="241"/>
      <c r="C5" s="241"/>
      <c r="D5" s="35">
        <v>1</v>
      </c>
      <c r="E5" s="34">
        <v>2</v>
      </c>
      <c r="F5" s="34">
        <v>3</v>
      </c>
      <c r="G5" s="34">
        <v>4</v>
      </c>
      <c r="H5" s="34">
        <v>5</v>
      </c>
    </row>
    <row r="6" spans="1:9" ht="35.25" customHeight="1" x14ac:dyDescent="0.25">
      <c r="A6" s="230" t="s">
        <v>89</v>
      </c>
      <c r="B6" s="232" t="s">
        <v>4</v>
      </c>
      <c r="C6" s="33" t="s">
        <v>5</v>
      </c>
      <c r="D6" s="245" t="s">
        <v>7</v>
      </c>
      <c r="E6" s="245" t="s">
        <v>8</v>
      </c>
      <c r="F6" s="245" t="s">
        <v>9</v>
      </c>
      <c r="G6" s="245" t="s">
        <v>10</v>
      </c>
      <c r="H6" s="245" t="s">
        <v>11</v>
      </c>
      <c r="I6" s="229">
        <v>2</v>
      </c>
    </row>
    <row r="7" spans="1:9" ht="35.25" customHeight="1" thickBot="1" x14ac:dyDescent="0.3">
      <c r="A7" s="231"/>
      <c r="B7" s="233"/>
      <c r="C7" s="25" t="s">
        <v>6</v>
      </c>
      <c r="D7" s="246"/>
      <c r="E7" s="246"/>
      <c r="F7" s="246"/>
      <c r="G7" s="246"/>
      <c r="H7" s="246"/>
      <c r="I7" s="229"/>
    </row>
    <row r="8" spans="1:9" ht="46.5" customHeight="1" x14ac:dyDescent="0.25">
      <c r="A8" s="230" t="s">
        <v>88</v>
      </c>
      <c r="B8" s="232" t="s">
        <v>12</v>
      </c>
      <c r="C8" s="33" t="s">
        <v>13</v>
      </c>
      <c r="D8" s="236" t="s">
        <v>87</v>
      </c>
      <c r="E8" s="236" t="s">
        <v>86</v>
      </c>
      <c r="F8" s="236" t="s">
        <v>85</v>
      </c>
      <c r="G8" s="236" t="s">
        <v>84</v>
      </c>
      <c r="H8" s="236" t="s">
        <v>83</v>
      </c>
      <c r="I8" s="229">
        <v>4</v>
      </c>
    </row>
    <row r="9" spans="1:9" ht="46.5" customHeight="1" thickBot="1" x14ac:dyDescent="0.3">
      <c r="A9" s="231"/>
      <c r="B9" s="233"/>
      <c r="C9" s="25" t="s">
        <v>14</v>
      </c>
      <c r="D9" s="237"/>
      <c r="E9" s="237"/>
      <c r="F9" s="237"/>
      <c r="G9" s="237"/>
      <c r="H9" s="237"/>
      <c r="I9" s="229"/>
    </row>
    <row r="10" spans="1:9" ht="57.75" customHeight="1" x14ac:dyDescent="0.25">
      <c r="A10" s="230" t="s">
        <v>82</v>
      </c>
      <c r="B10" s="232" t="s">
        <v>15</v>
      </c>
      <c r="C10" s="33" t="s">
        <v>25</v>
      </c>
      <c r="D10" s="236"/>
      <c r="E10" s="236" t="s">
        <v>81</v>
      </c>
      <c r="F10" s="236" t="s">
        <v>80</v>
      </c>
      <c r="G10" s="236" t="s">
        <v>79</v>
      </c>
      <c r="H10" s="236" t="s">
        <v>78</v>
      </c>
      <c r="I10" s="229">
        <v>4</v>
      </c>
    </row>
    <row r="11" spans="1:9" ht="57.75" customHeight="1" thickBot="1" x14ac:dyDescent="0.3">
      <c r="A11" s="231"/>
      <c r="B11" s="233"/>
      <c r="C11" s="25" t="s">
        <v>26</v>
      </c>
      <c r="D11" s="237"/>
      <c r="E11" s="237"/>
      <c r="F11" s="237"/>
      <c r="G11" s="237"/>
      <c r="H11" s="237"/>
      <c r="I11" s="229"/>
    </row>
    <row r="12" spans="1:9" ht="30" x14ac:dyDescent="0.25">
      <c r="A12" s="230" t="s">
        <v>77</v>
      </c>
      <c r="B12" s="232" t="s">
        <v>16</v>
      </c>
      <c r="C12" s="234" t="s">
        <v>17</v>
      </c>
      <c r="D12" s="236" t="s">
        <v>18</v>
      </c>
      <c r="E12" s="236" t="s">
        <v>19</v>
      </c>
      <c r="F12" s="51" t="s">
        <v>20</v>
      </c>
      <c r="G12" s="236" t="s">
        <v>22</v>
      </c>
      <c r="H12" s="51" t="s">
        <v>23</v>
      </c>
      <c r="I12" s="229">
        <v>4</v>
      </c>
    </row>
    <row r="13" spans="1:9" ht="30.75" thickBot="1" x14ac:dyDescent="0.3">
      <c r="A13" s="231"/>
      <c r="B13" s="233"/>
      <c r="C13" s="235"/>
      <c r="D13" s="237"/>
      <c r="E13" s="237"/>
      <c r="F13" s="52" t="s">
        <v>21</v>
      </c>
      <c r="G13" s="237"/>
      <c r="H13" s="52" t="s">
        <v>24</v>
      </c>
      <c r="I13" s="229"/>
    </row>
    <row r="14" spans="1:9" ht="15.75" x14ac:dyDescent="0.25">
      <c r="A14" s="32"/>
      <c r="B14" s="31"/>
      <c r="C14" s="30"/>
      <c r="D14" s="53"/>
      <c r="E14" s="53"/>
      <c r="F14" s="53"/>
      <c r="G14" s="53"/>
      <c r="H14" s="53"/>
      <c r="I14" s="29">
        <f>SUM(I6:I13)</f>
        <v>14</v>
      </c>
    </row>
    <row r="15" spans="1:9" x14ac:dyDescent="0.25">
      <c r="D15" s="54"/>
      <c r="E15" s="54"/>
      <c r="F15" s="54"/>
      <c r="G15" s="54"/>
      <c r="H15" s="55" t="s">
        <v>68</v>
      </c>
      <c r="I15" s="23">
        <f>I14/4</f>
        <v>3.5</v>
      </c>
    </row>
    <row r="16" spans="1:9" x14ac:dyDescent="0.25">
      <c r="D16" s="54"/>
      <c r="E16" s="54"/>
      <c r="F16" s="54"/>
      <c r="G16" s="54"/>
      <c r="H16" s="54"/>
    </row>
    <row r="17" spans="1:12" x14ac:dyDescent="0.25">
      <c r="A17" s="28"/>
      <c r="D17" s="54"/>
      <c r="E17" s="54"/>
      <c r="F17" s="54"/>
      <c r="G17" s="54"/>
      <c r="H17" s="56" t="s">
        <v>76</v>
      </c>
    </row>
    <row r="18" spans="1:12" ht="15.75" thickBot="1" x14ac:dyDescent="0.3">
      <c r="D18" s="54"/>
      <c r="E18" s="54"/>
      <c r="F18" s="54"/>
      <c r="G18" s="54"/>
      <c r="H18" s="54"/>
    </row>
    <row r="19" spans="1:12" ht="15.75" thickBot="1" x14ac:dyDescent="0.3">
      <c r="A19" s="224" t="s">
        <v>0</v>
      </c>
      <c r="B19" s="224" t="s">
        <v>27</v>
      </c>
      <c r="C19" s="224" t="s">
        <v>2</v>
      </c>
      <c r="D19" s="226" t="s">
        <v>3</v>
      </c>
      <c r="E19" s="227"/>
      <c r="F19" s="227"/>
      <c r="G19" s="227"/>
      <c r="H19" s="228"/>
    </row>
    <row r="20" spans="1:12" ht="15.75" thickBot="1" x14ac:dyDescent="0.3">
      <c r="A20" s="225"/>
      <c r="B20" s="225"/>
      <c r="C20" s="225"/>
      <c r="D20" s="57">
        <v>1</v>
      </c>
      <c r="E20" s="58">
        <v>2</v>
      </c>
      <c r="F20" s="58">
        <v>3</v>
      </c>
      <c r="G20" s="58">
        <v>4</v>
      </c>
      <c r="H20" s="58">
        <v>5</v>
      </c>
    </row>
    <row r="21" spans="1:12" ht="43.5" thickBot="1" x14ac:dyDescent="0.3">
      <c r="A21" s="27" t="s">
        <v>75</v>
      </c>
      <c r="B21" s="26" t="s">
        <v>28</v>
      </c>
      <c r="C21" s="25" t="s">
        <v>29</v>
      </c>
      <c r="D21" s="59" t="s">
        <v>30</v>
      </c>
      <c r="E21" s="59" t="s">
        <v>31</v>
      </c>
      <c r="F21" s="59" t="s">
        <v>32</v>
      </c>
      <c r="G21" s="59">
        <v>2</v>
      </c>
      <c r="H21" s="59">
        <v>1</v>
      </c>
      <c r="I21" s="176">
        <v>2</v>
      </c>
    </row>
    <row r="22" spans="1:12" ht="43.5" thickBot="1" x14ac:dyDescent="0.3">
      <c r="A22" s="27" t="s">
        <v>74</v>
      </c>
      <c r="B22" s="26" t="s">
        <v>33</v>
      </c>
      <c r="C22" s="25" t="s">
        <v>34</v>
      </c>
      <c r="D22" s="59" t="s">
        <v>35</v>
      </c>
      <c r="E22" s="59" t="s">
        <v>36</v>
      </c>
      <c r="F22" s="59" t="s">
        <v>37</v>
      </c>
      <c r="G22" s="59" t="s">
        <v>38</v>
      </c>
      <c r="H22" s="59" t="s">
        <v>39</v>
      </c>
      <c r="I22" s="176">
        <v>3</v>
      </c>
    </row>
    <row r="23" spans="1:12" ht="51.75" thickBot="1" x14ac:dyDescent="0.3">
      <c r="A23" s="27" t="s">
        <v>73</v>
      </c>
      <c r="B23" s="26" t="s">
        <v>40</v>
      </c>
      <c r="C23" s="25" t="s">
        <v>41</v>
      </c>
      <c r="D23" s="60" t="s">
        <v>42</v>
      </c>
      <c r="E23" s="60" t="s">
        <v>43</v>
      </c>
      <c r="F23" s="60" t="s">
        <v>44</v>
      </c>
      <c r="G23" s="60" t="s">
        <v>45</v>
      </c>
      <c r="H23" s="60" t="s">
        <v>46</v>
      </c>
      <c r="I23" s="176">
        <v>1</v>
      </c>
    </row>
    <row r="24" spans="1:12" ht="53.25" customHeight="1" thickBot="1" x14ac:dyDescent="0.3">
      <c r="A24" s="27" t="s">
        <v>72</v>
      </c>
      <c r="B24" s="26" t="s">
        <v>47</v>
      </c>
      <c r="C24" s="25" t="s">
        <v>48</v>
      </c>
      <c r="D24" s="60" t="s">
        <v>49</v>
      </c>
      <c r="E24" s="60" t="s">
        <v>50</v>
      </c>
      <c r="F24" s="60" t="s">
        <v>51</v>
      </c>
      <c r="G24" s="60" t="s">
        <v>36</v>
      </c>
      <c r="H24" s="60" t="s">
        <v>52</v>
      </c>
      <c r="I24" s="176">
        <v>3</v>
      </c>
    </row>
    <row r="25" spans="1:12" ht="55.5" customHeight="1" thickBot="1" x14ac:dyDescent="0.3">
      <c r="A25" s="27" t="s">
        <v>71</v>
      </c>
      <c r="B25" s="26" t="s">
        <v>53</v>
      </c>
      <c r="C25" s="25" t="s">
        <v>54</v>
      </c>
      <c r="D25" s="60" t="s">
        <v>55</v>
      </c>
      <c r="E25" s="60" t="s">
        <v>36</v>
      </c>
      <c r="F25" s="60" t="s">
        <v>37</v>
      </c>
      <c r="G25" s="60" t="s">
        <v>50</v>
      </c>
      <c r="H25" s="60" t="s">
        <v>56</v>
      </c>
      <c r="I25" s="176">
        <v>2</v>
      </c>
    </row>
    <row r="26" spans="1:12" ht="54.75" customHeight="1" thickBot="1" x14ac:dyDescent="0.3">
      <c r="A26" s="27" t="s">
        <v>70</v>
      </c>
      <c r="B26" s="26" t="s">
        <v>57</v>
      </c>
      <c r="C26" s="25" t="s">
        <v>58</v>
      </c>
      <c r="D26" s="60" t="s">
        <v>49</v>
      </c>
      <c r="E26" s="60" t="s">
        <v>50</v>
      </c>
      <c r="F26" s="60" t="s">
        <v>51</v>
      </c>
      <c r="G26" s="60" t="s">
        <v>36</v>
      </c>
      <c r="H26" s="60" t="s">
        <v>52</v>
      </c>
      <c r="I26" s="176">
        <v>3</v>
      </c>
    </row>
    <row r="27" spans="1:12" ht="54.75" customHeight="1" thickBot="1" x14ac:dyDescent="0.3">
      <c r="A27" s="27" t="s">
        <v>69</v>
      </c>
      <c r="B27" s="26" t="s">
        <v>59</v>
      </c>
      <c r="C27" s="25" t="s">
        <v>60</v>
      </c>
      <c r="D27" s="60" t="s">
        <v>55</v>
      </c>
      <c r="E27" s="60" t="s">
        <v>36</v>
      </c>
      <c r="F27" s="60" t="s">
        <v>37</v>
      </c>
      <c r="G27" s="60" t="s">
        <v>50</v>
      </c>
      <c r="H27" s="60" t="s">
        <v>56</v>
      </c>
      <c r="I27" s="176">
        <v>3</v>
      </c>
    </row>
    <row r="28" spans="1:12" x14ac:dyDescent="0.25">
      <c r="I28" s="23">
        <f>SUM(I21:I27)</f>
        <v>17</v>
      </c>
    </row>
    <row r="29" spans="1:12" x14ac:dyDescent="0.25">
      <c r="H29" s="22" t="s">
        <v>68</v>
      </c>
      <c r="I29" s="21">
        <f>I28/7</f>
        <v>2.4285714285714284</v>
      </c>
    </row>
    <row r="31" spans="1:12" x14ac:dyDescent="0.25">
      <c r="L31" s="19"/>
    </row>
    <row r="32" spans="1:12" x14ac:dyDescent="0.25">
      <c r="L32" s="19"/>
    </row>
    <row r="33" spans="9:12" x14ac:dyDescent="0.25">
      <c r="I33" s="20"/>
      <c r="L33" s="19"/>
    </row>
    <row r="34" spans="9:12" x14ac:dyDescent="0.25">
      <c r="I34" s="20"/>
      <c r="L34" s="19"/>
    </row>
    <row r="35" spans="9:12" x14ac:dyDescent="0.25">
      <c r="L35" s="19"/>
    </row>
    <row r="36" spans="9:12" x14ac:dyDescent="0.25">
      <c r="L36" s="19"/>
    </row>
    <row r="37" spans="9:12" x14ac:dyDescent="0.25">
      <c r="L37" s="19"/>
    </row>
  </sheetData>
  <mergeCells count="39">
    <mergeCell ref="A4:A5"/>
    <mergeCell ref="B4:B5"/>
    <mergeCell ref="C4:C5"/>
    <mergeCell ref="D4:H4"/>
    <mergeCell ref="A6:A7"/>
    <mergeCell ref="B6:B7"/>
    <mergeCell ref="D6:D7"/>
    <mergeCell ref="E6:E7"/>
    <mergeCell ref="F6:F7"/>
    <mergeCell ref="G6:G7"/>
    <mergeCell ref="H6:H7"/>
    <mergeCell ref="F10:F11"/>
    <mergeCell ref="G10:G11"/>
    <mergeCell ref="H10:H11"/>
    <mergeCell ref="I6:I7"/>
    <mergeCell ref="A8:A9"/>
    <mergeCell ref="B8:B9"/>
    <mergeCell ref="D8:D9"/>
    <mergeCell ref="E8:E9"/>
    <mergeCell ref="F8:F9"/>
    <mergeCell ref="G8:G9"/>
    <mergeCell ref="H8:H9"/>
    <mergeCell ref="I8:I9"/>
    <mergeCell ref="A19:A20"/>
    <mergeCell ref="B19:B20"/>
    <mergeCell ref="C19:C20"/>
    <mergeCell ref="D19:H19"/>
    <mergeCell ref="I10:I11"/>
    <mergeCell ref="A12:A13"/>
    <mergeCell ref="B12:B13"/>
    <mergeCell ref="C12:C13"/>
    <mergeCell ref="D12:D13"/>
    <mergeCell ref="E12:E13"/>
    <mergeCell ref="G12:G13"/>
    <mergeCell ref="I12:I13"/>
    <mergeCell ref="A10:A11"/>
    <mergeCell ref="B10:B11"/>
    <mergeCell ref="D10:D11"/>
    <mergeCell ref="E10:E11"/>
  </mergeCells>
  <pageMargins left="0.25" right="0.25" top="0.75" bottom="0.75" header="0.3" footer="0.3"/>
  <pageSetup paperSize="9" scale="5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3"/>
  <sheetViews>
    <sheetView view="pageBreakPreview" zoomScaleNormal="100" zoomScaleSheetLayoutView="100" workbookViewId="0">
      <selection activeCell="J10" sqref="J10"/>
    </sheetView>
  </sheetViews>
  <sheetFormatPr defaultRowHeight="15" x14ac:dyDescent="0.25"/>
  <cols>
    <col min="1" max="1" width="5.28515625" customWidth="1"/>
    <col min="2" max="2" width="4.42578125" customWidth="1"/>
    <col min="3" max="6" width="16.7109375" customWidth="1"/>
  </cols>
  <sheetData>
    <row r="1" spans="1:6" ht="18.75" x14ac:dyDescent="0.3">
      <c r="A1" s="249" t="s">
        <v>133</v>
      </c>
      <c r="B1" s="249"/>
      <c r="C1" s="249"/>
      <c r="D1" s="249"/>
      <c r="E1" s="249"/>
      <c r="F1" s="249"/>
    </row>
    <row r="6" spans="1:6" ht="45.75" customHeight="1" x14ac:dyDescent="0.25">
      <c r="A6" s="250" t="s">
        <v>135</v>
      </c>
      <c r="B6" s="65">
        <v>5</v>
      </c>
      <c r="C6" s="253" t="s">
        <v>130</v>
      </c>
      <c r="D6" s="251"/>
      <c r="E6" s="251" t="s">
        <v>131</v>
      </c>
      <c r="F6" s="251"/>
    </row>
    <row r="7" spans="1:6" ht="45.75" customHeight="1" x14ac:dyDescent="0.25">
      <c r="A7" s="250"/>
      <c r="B7" s="24"/>
      <c r="C7" s="253"/>
      <c r="D7" s="251"/>
      <c r="E7" s="251"/>
      <c r="F7" s="251"/>
    </row>
    <row r="8" spans="1:6" ht="45.75" customHeight="1" x14ac:dyDescent="0.25">
      <c r="A8" s="250"/>
      <c r="B8" s="248">
        <v>3</v>
      </c>
      <c r="C8" s="253"/>
      <c r="D8" s="251"/>
      <c r="E8" s="251"/>
      <c r="F8" s="251"/>
    </row>
    <row r="9" spans="1:6" ht="45.75" customHeight="1" x14ac:dyDescent="0.25">
      <c r="A9" s="250"/>
      <c r="B9" s="248"/>
      <c r="C9" s="253" t="s">
        <v>129</v>
      </c>
      <c r="D9" s="251"/>
      <c r="E9" s="251" t="s">
        <v>132</v>
      </c>
      <c r="F9" s="251"/>
    </row>
    <row r="10" spans="1:6" ht="45.75" customHeight="1" x14ac:dyDescent="0.25">
      <c r="A10" s="250"/>
      <c r="B10" s="24"/>
      <c r="C10" s="253"/>
      <c r="D10" s="251"/>
      <c r="E10" s="251"/>
      <c r="F10" s="251"/>
    </row>
    <row r="11" spans="1:6" ht="45.75" customHeight="1" x14ac:dyDescent="0.3">
      <c r="A11" s="250"/>
      <c r="B11" s="63">
        <v>1</v>
      </c>
      <c r="C11" s="254"/>
      <c r="D11" s="252"/>
      <c r="E11" s="252"/>
      <c r="F11" s="252"/>
    </row>
    <row r="12" spans="1:6" s="62" customFormat="1" ht="18.75" x14ac:dyDescent="0.3">
      <c r="A12" s="61"/>
      <c r="B12" s="63"/>
      <c r="C12" s="64">
        <v>1</v>
      </c>
      <c r="D12" s="255">
        <v>3</v>
      </c>
      <c r="E12" s="255"/>
      <c r="F12" s="66">
        <v>5</v>
      </c>
    </row>
    <row r="13" spans="1:6" ht="15.75" x14ac:dyDescent="0.25">
      <c r="A13" s="17"/>
      <c r="B13" s="17"/>
      <c r="C13" s="247" t="s">
        <v>134</v>
      </c>
      <c r="D13" s="247"/>
      <c r="E13" s="247"/>
      <c r="F13" s="247"/>
    </row>
  </sheetData>
  <mergeCells count="9">
    <mergeCell ref="C13:F13"/>
    <mergeCell ref="B8:B9"/>
    <mergeCell ref="A1:F1"/>
    <mergeCell ref="A6:A11"/>
    <mergeCell ref="E9:F11"/>
    <mergeCell ref="C9:D11"/>
    <mergeCell ref="C6:D8"/>
    <mergeCell ref="E6:F8"/>
    <mergeCell ref="D12:E12"/>
  </mergeCells>
  <pageMargins left="0.25" right="0.25" top="0.75" bottom="0.75" header="0.3" footer="0.3"/>
  <pageSetup paperSize="9" fitToHeight="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R11"/>
  <sheetViews>
    <sheetView zoomScale="85" zoomScaleNormal="85" zoomScaleSheetLayoutView="77" workbookViewId="0">
      <selection activeCell="E33" sqref="E33"/>
    </sheetView>
  </sheetViews>
  <sheetFormatPr defaultColWidth="9.140625" defaultRowHeight="15.75" x14ac:dyDescent="0.25"/>
  <cols>
    <col min="1" max="1" width="7.5703125" style="122" customWidth="1"/>
    <col min="2" max="2" width="27" style="122" customWidth="1"/>
    <col min="3" max="3" width="13.7109375" style="122" customWidth="1"/>
    <col min="4" max="4" width="8.85546875" style="122" customWidth="1"/>
    <col min="5" max="5" width="11.28515625" style="122" customWidth="1"/>
    <col min="6" max="6" width="17.85546875" style="122" customWidth="1"/>
    <col min="7" max="7" width="13.7109375" style="122" customWidth="1"/>
    <col min="8" max="8" width="15.7109375" style="122" customWidth="1"/>
    <col min="9" max="9" width="14.85546875" style="122" customWidth="1"/>
    <col min="10" max="10" width="13.7109375" style="122" customWidth="1"/>
    <col min="11" max="11" width="20.140625" style="122" customWidth="1"/>
    <col min="12" max="12" width="19.5703125" style="124" customWidth="1"/>
    <col min="13" max="13" width="18.28515625" style="125" customWidth="1"/>
    <col min="14" max="14" width="14.7109375" style="122" customWidth="1"/>
    <col min="15" max="15" width="18.5703125" style="122" customWidth="1"/>
    <col min="16" max="17" width="18.7109375" style="122" customWidth="1"/>
    <col min="18" max="18" width="18.28515625" style="122" customWidth="1"/>
    <col min="19" max="16384" width="9.140625" style="122"/>
  </cols>
  <sheetData>
    <row r="2" spans="1:18" ht="38.25" customHeight="1" x14ac:dyDescent="0.25">
      <c r="A2" s="256" t="s">
        <v>174</v>
      </c>
      <c r="B2" s="257"/>
      <c r="C2" s="257"/>
      <c r="D2" s="257"/>
      <c r="E2" s="257"/>
      <c r="F2" s="257"/>
      <c r="G2" s="257"/>
      <c r="H2" s="257"/>
      <c r="I2" s="257"/>
      <c r="J2" s="258"/>
      <c r="K2" s="259" t="s">
        <v>175</v>
      </c>
      <c r="L2" s="260"/>
      <c r="M2" s="260"/>
      <c r="N2" s="260"/>
      <c r="O2" s="260"/>
      <c r="P2" s="260"/>
      <c r="Q2" s="260"/>
      <c r="R2" s="260"/>
    </row>
    <row r="3" spans="1:18" s="123" customFormat="1" ht="193.5" customHeight="1" x14ac:dyDescent="0.25">
      <c r="A3" s="120" t="s">
        <v>185</v>
      </c>
      <c r="B3" s="121" t="s">
        <v>189</v>
      </c>
      <c r="C3" s="121" t="s">
        <v>184</v>
      </c>
      <c r="D3" s="121" t="s">
        <v>169</v>
      </c>
      <c r="E3" s="121" t="s">
        <v>170</v>
      </c>
      <c r="F3" s="121" t="s">
        <v>188</v>
      </c>
      <c r="G3" s="121" t="s">
        <v>171</v>
      </c>
      <c r="H3" s="121" t="s">
        <v>172</v>
      </c>
      <c r="I3" s="121" t="s">
        <v>173</v>
      </c>
      <c r="J3" s="121" t="s">
        <v>183</v>
      </c>
      <c r="K3" s="121" t="s">
        <v>177</v>
      </c>
      <c r="L3" s="121" t="s">
        <v>186</v>
      </c>
      <c r="M3" s="121" t="s">
        <v>187</v>
      </c>
      <c r="N3" s="121" t="s">
        <v>176</v>
      </c>
      <c r="O3" s="121" t="s">
        <v>178</v>
      </c>
      <c r="P3" s="121" t="s">
        <v>179</v>
      </c>
      <c r="Q3" s="121" t="s">
        <v>180</v>
      </c>
      <c r="R3" s="121" t="s">
        <v>181</v>
      </c>
    </row>
    <row r="4" spans="1:18" s="123" customFormat="1" ht="34.5" customHeight="1" x14ac:dyDescent="0.25">
      <c r="A4" s="120">
        <v>1</v>
      </c>
      <c r="B4" s="121">
        <v>2</v>
      </c>
      <c r="C4" s="121">
        <v>3</v>
      </c>
      <c r="D4" s="121">
        <v>4</v>
      </c>
      <c r="E4" s="121">
        <v>5</v>
      </c>
      <c r="F4" s="121">
        <v>6</v>
      </c>
      <c r="G4" s="120">
        <v>7</v>
      </c>
      <c r="H4" s="121">
        <v>8</v>
      </c>
      <c r="I4" s="121">
        <v>9</v>
      </c>
      <c r="J4" s="121">
        <v>10</v>
      </c>
      <c r="K4" s="121">
        <v>11</v>
      </c>
      <c r="L4" s="121">
        <v>12</v>
      </c>
      <c r="M4" s="120">
        <v>13</v>
      </c>
      <c r="N4" s="121">
        <v>14</v>
      </c>
      <c r="O4" s="120">
        <v>15</v>
      </c>
      <c r="P4" s="121">
        <v>16</v>
      </c>
      <c r="Q4" s="120">
        <v>17</v>
      </c>
      <c r="R4" s="121">
        <v>18</v>
      </c>
    </row>
    <row r="5" spans="1:18" x14ac:dyDescent="0.25">
      <c r="B5" s="175" t="s">
        <v>212</v>
      </c>
    </row>
    <row r="11" spans="1:18" x14ac:dyDescent="0.25">
      <c r="L11" s="122"/>
      <c r="M11" s="122"/>
    </row>
  </sheetData>
  <mergeCells count="2">
    <mergeCell ref="A2:J2"/>
    <mergeCell ref="K2:R2"/>
  </mergeCells>
  <pageMargins left="0.25" right="0.25" top="0.75" bottom="0.75" header="0.3" footer="0.3"/>
  <pageSetup paperSize="9" scale="43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R24"/>
  <sheetViews>
    <sheetView view="pageBreakPreview" zoomScale="80" zoomScaleNormal="80" zoomScaleSheetLayoutView="80" workbookViewId="0">
      <selection activeCell="E9" sqref="E9"/>
    </sheetView>
  </sheetViews>
  <sheetFormatPr defaultColWidth="9.140625" defaultRowHeight="14.25" x14ac:dyDescent="0.2"/>
  <cols>
    <col min="1" max="1" width="17.5703125" style="73" customWidth="1"/>
    <col min="2" max="2" width="9.28515625" style="73" bestFit="1" customWidth="1"/>
    <col min="3" max="3" width="39" style="73" customWidth="1"/>
    <col min="4" max="4" width="12.85546875" style="89" customWidth="1"/>
    <col min="5" max="5" width="21.85546875" style="73" customWidth="1"/>
    <col min="6" max="6" width="21" style="73" customWidth="1"/>
    <col min="7" max="7" width="21.42578125" style="73" customWidth="1"/>
    <col min="8" max="8" width="21.140625" style="73" customWidth="1"/>
    <col min="9" max="9" width="19.7109375" style="73" customWidth="1"/>
    <col min="10" max="10" width="22.5703125" style="73" customWidth="1"/>
    <col min="11" max="11" width="9.140625" style="73"/>
    <col min="12" max="12" width="20" style="73" bestFit="1" customWidth="1"/>
    <col min="13" max="13" width="30.5703125" style="73" bestFit="1" customWidth="1"/>
    <col min="14" max="14" width="17.7109375" style="73" bestFit="1" customWidth="1"/>
    <col min="15" max="15" width="30.5703125" style="73" bestFit="1" customWidth="1"/>
    <col min="16" max="16" width="25.85546875" style="73" bestFit="1" customWidth="1"/>
    <col min="17" max="16384" width="9.140625" style="73"/>
  </cols>
  <sheetData>
    <row r="1" spans="1:44" s="37" customFormat="1" ht="21.75" customHeight="1" x14ac:dyDescent="0.2">
      <c r="A1" s="262" t="s">
        <v>155</v>
      </c>
      <c r="B1" s="267" t="s">
        <v>141</v>
      </c>
      <c r="C1" s="268"/>
      <c r="D1" s="262" t="s">
        <v>158</v>
      </c>
      <c r="E1" s="274" t="s">
        <v>218</v>
      </c>
      <c r="F1" s="275"/>
      <c r="G1" s="261" t="s">
        <v>219</v>
      </c>
      <c r="H1" s="261"/>
      <c r="I1" s="261" t="s">
        <v>220</v>
      </c>
      <c r="J1" s="261"/>
      <c r="L1" s="69" t="s">
        <v>138</v>
      </c>
      <c r="M1" s="69" t="s">
        <v>137</v>
      </c>
      <c r="N1" s="69" t="s">
        <v>139</v>
      </c>
      <c r="O1" s="69" t="s">
        <v>137</v>
      </c>
      <c r="P1" s="69" t="s">
        <v>140</v>
      </c>
    </row>
    <row r="2" spans="1:44" ht="33" customHeight="1" x14ac:dyDescent="0.2">
      <c r="A2" s="263"/>
      <c r="B2" s="269"/>
      <c r="C2" s="270"/>
      <c r="D2" s="263"/>
      <c r="E2" s="160" t="s">
        <v>164</v>
      </c>
      <c r="F2" s="160" t="s">
        <v>157</v>
      </c>
      <c r="G2" s="160" t="s">
        <v>156</v>
      </c>
      <c r="H2" s="160" t="s">
        <v>157</v>
      </c>
      <c r="I2" s="160" t="s">
        <v>156</v>
      </c>
      <c r="J2" s="160" t="s">
        <v>157</v>
      </c>
    </row>
    <row r="3" spans="1:44" s="89" customFormat="1" ht="46.9" customHeight="1" x14ac:dyDescent="0.2">
      <c r="A3" s="111">
        <v>1</v>
      </c>
      <c r="B3" s="264" t="s">
        <v>214</v>
      </c>
      <c r="C3" s="265"/>
      <c r="D3" s="161">
        <v>6</v>
      </c>
      <c r="E3" s="179">
        <v>25842</v>
      </c>
      <c r="F3" s="179">
        <v>155052</v>
      </c>
      <c r="G3" s="179">
        <v>24367</v>
      </c>
      <c r="H3" s="179">
        <v>146202</v>
      </c>
      <c r="I3" s="179">
        <v>29000</v>
      </c>
      <c r="J3" s="179">
        <v>174000</v>
      </c>
    </row>
    <row r="4" spans="1:44" s="89" customFormat="1" ht="45.6" customHeight="1" x14ac:dyDescent="0.2">
      <c r="A4" s="111">
        <v>2</v>
      </c>
      <c r="B4" s="264" t="s">
        <v>215</v>
      </c>
      <c r="C4" s="265"/>
      <c r="D4" s="161">
        <v>3</v>
      </c>
      <c r="E4" s="179">
        <v>24544</v>
      </c>
      <c r="F4" s="179">
        <v>73632</v>
      </c>
      <c r="G4" s="179">
        <v>31404.799999999999</v>
      </c>
      <c r="H4" s="179">
        <v>94214.399999999994</v>
      </c>
      <c r="I4" s="179">
        <v>30000</v>
      </c>
      <c r="J4" s="179">
        <v>90000</v>
      </c>
    </row>
    <row r="5" spans="1:44" s="89" customFormat="1" ht="45.6" customHeight="1" x14ac:dyDescent="0.2">
      <c r="A5" s="111">
        <v>3</v>
      </c>
      <c r="B5" s="264" t="s">
        <v>216</v>
      </c>
      <c r="C5" s="265"/>
      <c r="D5" s="161">
        <v>25</v>
      </c>
      <c r="E5" s="179">
        <v>25016</v>
      </c>
      <c r="F5" s="179">
        <v>625400</v>
      </c>
      <c r="G5" s="179">
        <v>23591.4</v>
      </c>
      <c r="H5" s="179">
        <v>589785</v>
      </c>
      <c r="I5" s="179">
        <v>25230</v>
      </c>
      <c r="J5" s="179">
        <v>630750</v>
      </c>
    </row>
    <row r="6" spans="1:44" s="89" customFormat="1" ht="33" customHeight="1" x14ac:dyDescent="0.2">
      <c r="A6" s="111">
        <v>4</v>
      </c>
      <c r="B6" s="264" t="s">
        <v>217</v>
      </c>
      <c r="C6" s="265"/>
      <c r="D6" s="161">
        <v>16</v>
      </c>
      <c r="E6" s="179">
        <v>25016</v>
      </c>
      <c r="F6" s="179">
        <v>400256</v>
      </c>
      <c r="G6" s="179">
        <v>23195.200000000001</v>
      </c>
      <c r="H6" s="179">
        <v>371123.20000000001</v>
      </c>
      <c r="I6" s="179">
        <v>25000</v>
      </c>
      <c r="J6" s="179">
        <v>400000</v>
      </c>
    </row>
    <row r="7" spans="1:44" s="75" customFormat="1" ht="48.75" customHeight="1" x14ac:dyDescent="0.2">
      <c r="A7" s="111"/>
      <c r="B7" s="264"/>
      <c r="C7" s="265"/>
      <c r="D7" s="177"/>
      <c r="E7" s="179"/>
      <c r="F7" s="179"/>
      <c r="G7" s="179"/>
      <c r="H7" s="159"/>
      <c r="I7" s="159"/>
      <c r="J7" s="159"/>
      <c r="K7" s="74"/>
      <c r="L7" s="73"/>
      <c r="M7" s="74"/>
      <c r="N7" s="74"/>
      <c r="O7" s="74"/>
      <c r="P7" s="74"/>
      <c r="Q7" s="74"/>
      <c r="R7" s="74"/>
      <c r="S7" s="74"/>
      <c r="T7" s="74"/>
      <c r="U7" s="74"/>
      <c r="V7" s="74"/>
      <c r="W7" s="74"/>
      <c r="X7" s="74"/>
      <c r="Y7" s="74"/>
      <c r="Z7" s="74"/>
      <c r="AA7" s="74"/>
      <c r="AB7" s="74"/>
      <c r="AC7" s="74"/>
      <c r="AD7" s="74"/>
      <c r="AE7" s="74"/>
      <c r="AF7" s="74"/>
      <c r="AG7" s="74"/>
      <c r="AH7" s="74"/>
      <c r="AI7" s="74"/>
      <c r="AJ7" s="74"/>
      <c r="AK7" s="74"/>
      <c r="AL7" s="74"/>
      <c r="AM7" s="74"/>
      <c r="AN7" s="74"/>
      <c r="AO7" s="74"/>
      <c r="AP7" s="74"/>
      <c r="AQ7" s="74"/>
      <c r="AR7" s="74"/>
    </row>
    <row r="8" spans="1:44" s="75" customFormat="1" ht="48.75" customHeight="1" thickBot="1" x14ac:dyDescent="0.25">
      <c r="A8" s="112"/>
      <c r="B8" s="276"/>
      <c r="C8" s="277"/>
      <c r="D8" s="114"/>
      <c r="E8" s="108"/>
      <c r="F8" s="180"/>
      <c r="G8" s="159"/>
      <c r="H8" s="180"/>
      <c r="I8" s="159"/>
      <c r="J8" s="180"/>
      <c r="K8" s="74"/>
      <c r="L8" s="89"/>
      <c r="M8" s="74"/>
      <c r="N8" s="74"/>
      <c r="O8" s="74"/>
      <c r="P8" s="74"/>
      <c r="Q8" s="74"/>
      <c r="R8" s="74"/>
      <c r="S8" s="74"/>
      <c r="T8" s="74"/>
      <c r="U8" s="74"/>
      <c r="V8" s="74"/>
      <c r="W8" s="74"/>
      <c r="X8" s="74"/>
      <c r="Y8" s="74"/>
      <c r="Z8" s="74"/>
      <c r="AA8" s="74"/>
      <c r="AB8" s="74"/>
      <c r="AC8" s="74"/>
      <c r="AD8" s="74"/>
      <c r="AE8" s="74"/>
      <c r="AF8" s="74"/>
      <c r="AG8" s="74"/>
      <c r="AH8" s="74"/>
      <c r="AI8" s="74"/>
      <c r="AJ8" s="74"/>
      <c r="AK8" s="74"/>
      <c r="AL8" s="74"/>
      <c r="AM8" s="74"/>
      <c r="AN8" s="74"/>
      <c r="AO8" s="74"/>
      <c r="AP8" s="74"/>
      <c r="AQ8" s="74"/>
      <c r="AR8" s="74"/>
    </row>
    <row r="9" spans="1:44" ht="34.15" customHeight="1" thickBot="1" x14ac:dyDescent="0.25">
      <c r="A9" s="271" t="s">
        <v>168</v>
      </c>
      <c r="B9" s="272"/>
      <c r="C9" s="273"/>
      <c r="D9" s="116"/>
      <c r="E9" s="117"/>
      <c r="F9" s="178">
        <v>1300978.27</v>
      </c>
      <c r="G9" s="118"/>
      <c r="H9" s="178">
        <v>1201324.6000000001</v>
      </c>
      <c r="I9" s="118"/>
      <c r="J9" s="178">
        <v>1294750</v>
      </c>
    </row>
    <row r="10" spans="1:44" ht="13.15" customHeight="1" x14ac:dyDescent="0.2">
      <c r="A10" s="73" t="s">
        <v>192</v>
      </c>
      <c r="C10" s="183" t="s">
        <v>206</v>
      </c>
      <c r="D10" s="115"/>
      <c r="E10" s="115"/>
      <c r="F10" s="115"/>
      <c r="G10" s="115"/>
      <c r="H10" s="115"/>
      <c r="I10" s="115"/>
      <c r="J10" s="115"/>
    </row>
    <row r="11" spans="1:44" ht="15" x14ac:dyDescent="0.2">
      <c r="C11" s="183" t="s">
        <v>207</v>
      </c>
    </row>
    <row r="12" spans="1:44" ht="18" x14ac:dyDescent="0.25">
      <c r="A12" s="278"/>
      <c r="B12" s="278"/>
      <c r="C12" s="183" t="s">
        <v>224</v>
      </c>
      <c r="E12" s="266" t="s">
        <v>142</v>
      </c>
      <c r="F12" s="266"/>
      <c r="G12" s="90">
        <v>1265684.29</v>
      </c>
      <c r="H12" s="92" t="s">
        <v>165</v>
      </c>
    </row>
    <row r="13" spans="1:44" ht="18" x14ac:dyDescent="0.25">
      <c r="A13" s="278"/>
      <c r="B13" s="278"/>
      <c r="C13" s="89"/>
      <c r="E13" s="106"/>
      <c r="F13" s="107"/>
      <c r="G13" s="76"/>
      <c r="H13" s="78"/>
    </row>
    <row r="14" spans="1:44" ht="18" x14ac:dyDescent="0.25">
      <c r="A14" s="278"/>
      <c r="B14" s="278"/>
      <c r="C14" s="89"/>
      <c r="E14" s="266" t="s">
        <v>143</v>
      </c>
      <c r="F14" s="266"/>
      <c r="G14" s="91">
        <v>1201324.6000000001</v>
      </c>
      <c r="H14" s="92" t="s">
        <v>165</v>
      </c>
    </row>
    <row r="15" spans="1:44" ht="17.45" x14ac:dyDescent="0.3">
      <c r="A15" s="119"/>
      <c r="B15" s="115"/>
      <c r="C15" s="89"/>
      <c r="E15" s="106"/>
      <c r="F15" s="107"/>
      <c r="G15" s="76"/>
      <c r="H15" s="78"/>
    </row>
    <row r="16" spans="1:44" ht="18" x14ac:dyDescent="0.25">
      <c r="A16" s="119"/>
      <c r="B16" s="115"/>
      <c r="C16" s="89"/>
      <c r="E16" s="266" t="s">
        <v>144</v>
      </c>
      <c r="F16" s="266"/>
      <c r="G16" s="90">
        <v>1265684.29</v>
      </c>
      <c r="H16" s="92" t="s">
        <v>165</v>
      </c>
    </row>
    <row r="17" spans="1:3" ht="15.6" x14ac:dyDescent="0.3">
      <c r="A17" s="110"/>
      <c r="B17" s="89"/>
      <c r="C17" s="89"/>
    </row>
    <row r="18" spans="1:3" ht="15.6" x14ac:dyDescent="0.3">
      <c r="A18" s="110"/>
      <c r="B18" s="89"/>
      <c r="C18" s="89"/>
    </row>
    <row r="19" spans="1:3" ht="15.6" x14ac:dyDescent="0.3">
      <c r="A19" s="110"/>
      <c r="B19" s="89"/>
      <c r="C19" s="89"/>
    </row>
    <row r="20" spans="1:3" ht="15.6" x14ac:dyDescent="0.3">
      <c r="A20" s="110"/>
      <c r="B20" s="89"/>
      <c r="C20" s="89"/>
    </row>
    <row r="21" spans="1:3" s="89" customFormat="1" ht="15.6" x14ac:dyDescent="0.3">
      <c r="A21" s="110"/>
    </row>
    <row r="22" spans="1:3" ht="15.6" x14ac:dyDescent="0.3">
      <c r="A22" s="110"/>
    </row>
    <row r="23" spans="1:3" ht="15.75" x14ac:dyDescent="0.25">
      <c r="A23" s="110" t="s">
        <v>166</v>
      </c>
    </row>
    <row r="24" spans="1:3" ht="13.9" x14ac:dyDescent="0.25">
      <c r="A24" s="77"/>
    </row>
  </sheetData>
  <mergeCells count="19">
    <mergeCell ref="E14:F14"/>
    <mergeCell ref="E16:F16"/>
    <mergeCell ref="B1:C2"/>
    <mergeCell ref="A9:C9"/>
    <mergeCell ref="A1:A2"/>
    <mergeCell ref="E1:F1"/>
    <mergeCell ref="B6:C6"/>
    <mergeCell ref="B3:C3"/>
    <mergeCell ref="B4:C4"/>
    <mergeCell ref="B5:C5"/>
    <mergeCell ref="B8:C8"/>
    <mergeCell ref="A12:B12"/>
    <mergeCell ref="A13:B13"/>
    <mergeCell ref="A14:B14"/>
    <mergeCell ref="G1:H1"/>
    <mergeCell ref="I1:J1"/>
    <mergeCell ref="D1:D2"/>
    <mergeCell ref="B7:C7"/>
    <mergeCell ref="E12:F12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4</vt:i4>
      </vt:variant>
    </vt:vector>
  </HeadingPairs>
  <TitlesOfParts>
    <vt:vector size="11" baseType="lpstr">
      <vt:lpstr>Стратегия</vt:lpstr>
      <vt:lpstr>ПЗ</vt:lpstr>
      <vt:lpstr>Подсчет баллов</vt:lpstr>
      <vt:lpstr>Матрица стратегий</vt:lpstr>
      <vt:lpstr>История закупок</vt:lpstr>
      <vt:lpstr>Данные по запросам</vt:lpstr>
      <vt:lpstr>Лист1</vt:lpstr>
      <vt:lpstr>'Данные по запросам'!Область_печати</vt:lpstr>
      <vt:lpstr>'История закупок'!Область_печати</vt:lpstr>
      <vt:lpstr>'Матрица стратегий'!Область_печати</vt:lpstr>
      <vt:lpstr>ПЗ!Область_печати</vt:lpstr>
    </vt:vector>
  </TitlesOfParts>
  <Company>Rosatom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Огородников Алексей Васильевич</dc:creator>
  <cp:lastModifiedBy>Rodichev_AP</cp:lastModifiedBy>
  <cp:lastPrinted>2015-07-01T11:38:58Z</cp:lastPrinted>
  <dcterms:created xsi:type="dcterms:W3CDTF">2013-10-28T10:48:02Z</dcterms:created>
  <dcterms:modified xsi:type="dcterms:W3CDTF">2015-08-10T09:48:46Z</dcterms:modified>
</cp:coreProperties>
</file>