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225" windowWidth="15120" windowHeight="789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поставку'!$A$1:$L$50</definedName>
  </definedNames>
  <calcPr calcId="144525"/>
</workbook>
</file>

<file path=xl/calcChain.xml><?xml version="1.0" encoding="utf-8"?>
<calcChain xmlns="http://schemas.openxmlformats.org/spreadsheetml/2006/main">
  <c r="K27" i="1" l="1"/>
  <c r="K12" i="1" l="1"/>
  <c r="K13" i="1"/>
  <c r="K14" i="1"/>
  <c r="K15" i="1"/>
  <c r="K16" i="1"/>
  <c r="K17" i="1"/>
  <c r="K20" i="1"/>
  <c r="K21" i="1"/>
  <c r="K22" i="1"/>
  <c r="K24" i="1"/>
  <c r="K25" i="1"/>
  <c r="K11" i="1"/>
  <c r="J23" i="1" l="1"/>
  <c r="K23" i="1" s="1"/>
  <c r="J19" i="1"/>
  <c r="K19" i="1" s="1"/>
  <c r="J18" i="1"/>
  <c r="K18" i="1" s="1"/>
  <c r="F2" i="2" l="1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1" i="2"/>
</calcChain>
</file>

<file path=xl/sharedStrings.xml><?xml version="1.0" encoding="utf-8"?>
<sst xmlns="http://schemas.openxmlformats.org/spreadsheetml/2006/main" count="208" uniqueCount="142">
  <si>
    <t>Итого:</t>
  </si>
  <si>
    <t>м.п</t>
  </si>
  <si>
    <t>Наименование ТМЦ</t>
  </si>
  <si>
    <t>Ед.изм.</t>
  </si>
  <si>
    <t>Количество</t>
  </si>
  <si>
    <t>Всего:</t>
  </si>
  <si>
    <t>Обозначение нормативного документа (ГОСТ, ТУ, ОСТ и т.п.)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</si>
  <si>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</si>
  <si>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</si>
  <si>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Поставщик</t>
  </si>
  <si>
    <t xml:space="preserve"> Покупатель</t>
  </si>
  <si>
    <t>Изготовитель (производитель), страна происхождения</t>
  </si>
  <si>
    <t>НДС ХХ%:</t>
  </si>
  <si>
    <t>№ п/п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</si>
  <si>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</si>
  <si>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</si>
  <si>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</si>
  <si>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</si>
  <si>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Сумма сНДС, руб.</t>
  </si>
  <si>
    <t>Цена за единицу с НДС, руб.</t>
  </si>
  <si>
    <t>________________  /________________/</t>
  </si>
  <si>
    <t>Приложение № 1</t>
  </si>
  <si>
    <t>от "____"________________ 2012 г.</t>
  </si>
  <si>
    <t>шт.</t>
  </si>
  <si>
    <t>уп.</t>
  </si>
  <si>
    <t>11.</t>
  </si>
  <si>
    <t>12.</t>
  </si>
  <si>
    <t>13.</t>
  </si>
  <si>
    <t>14.</t>
  </si>
  <si>
    <t>шт</t>
  </si>
  <si>
    <t>15.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</si>
  <si>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</si>
  <si>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</si>
  <si>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</si>
  <si>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</si>
  <si>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</si>
  <si>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</si>
  <si>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</si>
  <si>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</si>
  <si>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</si>
  <si>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</si>
  <si>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Игла стальная для переплетных работ (для прошивки документов), длина 125 мм.  толщина 1,8 мм.  ушко 8 х 0,8 мм.</t>
  </si>
  <si>
    <t>Калькулятор бухгалтерский 14-16 разрядный «Cassio»</t>
  </si>
  <si>
    <t>Карандаш механический Pilot RexGrip H-105-SL-B, 0.5 мм, автокарандаш в прорезиненном корпусе. Убирающийся цанговый механизм. Диаметр грифеля - 0,5/0,7 мм. Сменная резинка.</t>
  </si>
  <si>
    <t>Карандаши цветные 12 цветов Koh-I-Noor 3716 Mondeluz акварельные карнадаши. Набор акварельных цветных карандашей 12 шт. в картонной коробке.</t>
  </si>
  <si>
    <t>Клейкая малярная лента Uniterm 38 мм х 19 м, белая</t>
  </si>
  <si>
    <t xml:space="preserve">Кнопки-гвоздики цветные 30 шт. упак. Attache AL-TS1002-30VH Кнопки силовые с пластиковым цветным держателем. </t>
  </si>
  <si>
    <t xml:space="preserve">Корректирующая жидкость Pilot Fluid, 20мл CF-20. В упаковке 12 шт. </t>
  </si>
  <si>
    <t xml:space="preserve">Нож канцелярский NIVO 2224В  9 мм с резиновой манжеткой. </t>
  </si>
  <si>
    <t>Ножницы Attache 20.5 см с пластиковыми прорезиненными эллиптическими ручками.</t>
  </si>
  <si>
    <t>Ручка гелевая ErichKrause G-Tone 0.5 синяя</t>
  </si>
  <si>
    <t xml:space="preserve">Ручка гелевая ErichKrause G-Tone 0.5 черная </t>
  </si>
  <si>
    <t>Скотч h -100 мм</t>
  </si>
  <si>
    <t xml:space="preserve">Скотч h -25 мм </t>
  </si>
  <si>
    <t>Скотч h -50 мм</t>
  </si>
  <si>
    <t xml:space="preserve">Степлер ErichKrause №10 Elegance цвет ассорти, до 15 листов. </t>
  </si>
  <si>
    <t>Стержни для  механического карандаша  Pilot RexGrip H-105-SL-B, 0.5 мм, Диаметр грифеля - 0,5/0,7 мм. Твердость грифеля: НВ.</t>
  </si>
  <si>
    <t>Стержень роллер Parker S0881210 мм синий F 0.5мм.</t>
  </si>
  <si>
    <t>Точилка TEMPERIMNO 1260 металлическая.  Италия Предназначена для затачивания карандашей. Корпус точилки изготовлен из металла. Острое стальное лезвие обеспечивает качественную и точную заточку.</t>
  </si>
  <si>
    <t xml:space="preserve">Файлы А-4 (100 мкр) в комп.100 шт. Карман с перфорацией файл-вкладыш Bantex 2140/17 для визиток, 10 шт. в упак. Файл двусторонний. Изготовлен из полипропилена толщиной 100 мкм. Имеет универсальную перфорацию для удобства архивирования. </t>
  </si>
  <si>
    <t xml:space="preserve">Бумага д/ ксерокса «Снегурочка» </t>
  </si>
  <si>
    <t>пач.</t>
  </si>
  <si>
    <r>
      <t xml:space="preserve"> Зажимы канцелярские для бумаг  </t>
    </r>
    <r>
      <rPr>
        <b/>
        <sz val="14"/>
        <color theme="1"/>
        <rFont val="Times New Roman"/>
        <family val="1"/>
        <charset val="204"/>
      </rPr>
      <t>41 мм</t>
    </r>
    <r>
      <rPr>
        <sz val="14"/>
        <color theme="1"/>
        <rFont val="Times New Roman"/>
        <family val="1"/>
        <charset val="204"/>
      </rPr>
      <t xml:space="preserve">.  </t>
    </r>
    <r>
      <rPr>
        <b/>
        <sz val="14"/>
        <color theme="1"/>
        <rFont val="Times New Roman"/>
        <family val="1"/>
        <charset val="204"/>
      </rPr>
      <t>Цвет – черный</t>
    </r>
    <r>
      <rPr>
        <sz val="14"/>
        <color theme="1"/>
        <rFont val="Times New Roman"/>
        <family val="1"/>
        <charset val="204"/>
      </rPr>
      <t xml:space="preserve">  (в упаковке 12 штук). </t>
    </r>
  </si>
  <si>
    <r>
      <t xml:space="preserve">Зажимы канцелярские для бумаг  </t>
    </r>
    <r>
      <rPr>
        <b/>
        <sz val="14"/>
        <color theme="1"/>
        <rFont val="Times New Roman"/>
        <family val="1"/>
        <charset val="204"/>
      </rPr>
      <t>51 мм</t>
    </r>
    <r>
      <rPr>
        <sz val="14"/>
        <color theme="1"/>
        <rFont val="Times New Roman"/>
        <family val="1"/>
        <charset val="204"/>
      </rPr>
      <t xml:space="preserve">.  </t>
    </r>
    <r>
      <rPr>
        <b/>
        <sz val="14"/>
        <color theme="1"/>
        <rFont val="Times New Roman"/>
        <family val="1"/>
        <charset val="204"/>
      </rPr>
      <t>Цвет - черный</t>
    </r>
    <r>
      <rPr>
        <sz val="14"/>
        <color theme="1"/>
        <rFont val="Times New Roman"/>
        <family val="1"/>
        <charset val="204"/>
      </rPr>
      <t xml:space="preserve">  (в упаковке 12 штук). </t>
    </r>
  </si>
  <si>
    <t xml:space="preserve">Карандаш чернографитовый KOH-I-NOOR 1372 ORIENTAL НВ с ластиком. </t>
  </si>
  <si>
    <t>Клей-карандаш «ErichKrause» (15 гр)</t>
  </si>
  <si>
    <t xml:space="preserve">Клейкая лента 38х10 ATTACHE двухсторонняя полипропиленовая монтажная лента. 1 шт. </t>
  </si>
  <si>
    <r>
      <t xml:space="preserve">Короб архивный BRAUBERG "Energy", пластик, 10см (на 900л.), разборный, </t>
    </r>
    <r>
      <rPr>
        <b/>
        <sz val="14"/>
        <color theme="1"/>
        <rFont val="Times New Roman"/>
        <family val="1"/>
        <charset val="204"/>
      </rPr>
      <t>цвет – синий</t>
    </r>
    <r>
      <rPr>
        <sz val="14"/>
        <color theme="1"/>
        <rFont val="Times New Roman"/>
        <family val="1"/>
        <charset val="204"/>
      </rPr>
      <t>, на кнопке.</t>
    </r>
  </si>
  <si>
    <r>
      <t xml:space="preserve">Короб архивный BRAUBERG "Energy", пластик, 7 см (на 600л.), разборный, </t>
    </r>
    <r>
      <rPr>
        <b/>
        <sz val="14"/>
        <color theme="1"/>
        <rFont val="Times New Roman"/>
        <family val="1"/>
        <charset val="204"/>
      </rPr>
      <t>цвет – синий</t>
    </r>
    <r>
      <rPr>
        <sz val="14"/>
        <color theme="1"/>
        <rFont val="Times New Roman"/>
        <family val="1"/>
        <charset val="204"/>
      </rPr>
      <t>, на кнопке.</t>
    </r>
  </si>
  <si>
    <t>Корректор-роллер Kores Roll-On 4.2 мм х 14.5м.  Роллер-корректор в блистере обеспечивает быструю, точную и устойчивую правку на любой бумаге.</t>
  </si>
  <si>
    <r>
      <t>Ластик KOH-I-NOOR</t>
    </r>
    <r>
      <rPr>
        <sz val="13"/>
        <color theme="1"/>
        <rFont val="Times New Roman"/>
        <family val="1"/>
        <charset val="204"/>
      </rPr>
      <t xml:space="preserve"> комбинированный 6521/40 BR 40 55х20х7мм Чехия.  Для стирания графитовых и чернильных надписей. 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</si>
  <si>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черный.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</si>
  <si>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синий.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</si>
  <si>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красный.</t>
    </r>
  </si>
  <si>
    <r>
      <t xml:space="preserve">Маркер перманентный Цвет - </t>
    </r>
    <r>
      <rPr>
        <b/>
        <sz val="13"/>
        <color theme="1"/>
        <rFont val="Times New Roman"/>
        <family val="1"/>
        <charset val="204"/>
      </rPr>
      <t xml:space="preserve">черный </t>
    </r>
    <r>
      <rPr>
        <sz val="13"/>
        <color theme="1"/>
        <rFont val="Times New Roman"/>
        <family val="1"/>
        <charset val="204"/>
      </rPr>
      <t>(СРМ-800 круглый толщина наконеч-ника 2 мм)</t>
    </r>
  </si>
  <si>
    <r>
      <t xml:space="preserve">Маркер перманентный Цвет - </t>
    </r>
    <r>
      <rPr>
        <b/>
        <sz val="13"/>
        <color theme="1"/>
        <rFont val="Times New Roman"/>
        <family val="1"/>
        <charset val="204"/>
      </rPr>
      <t xml:space="preserve">синий, </t>
    </r>
    <r>
      <rPr>
        <sz val="13"/>
        <color theme="1"/>
        <rFont val="Times New Roman"/>
        <family val="1"/>
        <charset val="204"/>
      </rPr>
      <t>(СРМ-800 круглый толщина наконеч-ника 2 мм)</t>
    </r>
  </si>
  <si>
    <t xml:space="preserve">Нитки для прошивки документов полиэфирные армированные особо прочные 200 лл </t>
  </si>
  <si>
    <t xml:space="preserve">Нож канцелярский NIVO 2244B 18 мм с резиновой манжеткой.  Нож со стальным выдвижным многосекционным лезвием. </t>
  </si>
  <si>
    <r>
      <t xml:space="preserve">Папка пластиковая 2 кольца 17 мм А4 ATTACHE F502/07 цвет. Толщина пластика 0.7мм.  Диаметр кольца - 17 мм. Ширина корешка - 32 мм. </t>
    </r>
    <r>
      <rPr>
        <b/>
        <sz val="13"/>
        <color theme="1"/>
        <rFont val="Times New Roman"/>
        <family val="1"/>
        <charset val="204"/>
      </rPr>
      <t>Цвет - зеленый, синий, черный,  красный.</t>
    </r>
    <r>
      <rPr>
        <sz val="13"/>
        <color theme="1"/>
        <rFont val="Times New Roman"/>
        <family val="1"/>
        <charset val="204"/>
      </rPr>
      <t xml:space="preserve"> На внутренней обложке прозрачный карман для документов.</t>
    </r>
  </si>
  <si>
    <r>
      <t xml:space="preserve">Папка пластиковая 2 кольца 25 мм , А4 ATTACHE F502/07.  </t>
    </r>
    <r>
      <rPr>
        <b/>
        <sz val="13"/>
        <color theme="1"/>
        <rFont val="Times New Roman"/>
        <family val="1"/>
        <charset val="204"/>
      </rPr>
      <t>Цвет - зеленый, синий, черный,  красный.</t>
    </r>
    <r>
      <rPr>
        <sz val="13"/>
        <color theme="1"/>
        <rFont val="Times New Roman"/>
        <family val="1"/>
        <charset val="204"/>
      </rPr>
      <t xml:space="preserve">  Толщина пластика 0.7 мм.  Диаметр кольца 25 мм. Ширина корешка - 32 мм. На внутренней обложке прозрачный карман для документов. </t>
    </r>
  </si>
  <si>
    <r>
      <t xml:space="preserve">Папка пластиковая 2 кольца 35 мм А4 ATTACHE T502/07 </t>
    </r>
    <r>
      <rPr>
        <b/>
        <sz val="13"/>
        <color theme="1"/>
        <rFont val="Times New Roman"/>
        <family val="1"/>
        <charset val="204"/>
      </rPr>
      <t>цвет - красный, зеленый, синий, черный.</t>
    </r>
    <r>
      <rPr>
        <sz val="13"/>
        <color theme="1"/>
        <rFont val="Times New Roman"/>
        <family val="1"/>
        <charset val="204"/>
      </rPr>
      <t xml:space="preserve">  Толщина пластика 0.7 мм.  Диаметр кольца 35 мм. Ширина корешка - 42 мм. На внутренней обложке прозрачный карман для документов.</t>
    </r>
  </si>
  <si>
    <r>
      <t xml:space="preserve">Папка пластиковая А4 на резинках ATTACHE F315/2. Формат А4. Ширина папки - 35 мм. Изготовлена из жесткого пластика толщиной 0,7 мм. Закрывается при помощи двух угловых резинок. </t>
    </r>
    <r>
      <rPr>
        <b/>
        <sz val="14"/>
        <color theme="1"/>
        <rFont val="Times New Roman"/>
        <family val="1"/>
        <charset val="204"/>
      </rPr>
      <t>Цвет - синий.</t>
    </r>
  </si>
  <si>
    <r>
      <t xml:space="preserve">Папка-регистратор Esselte Economy ПВХ картон, А4,  </t>
    </r>
    <r>
      <rPr>
        <b/>
        <sz val="14"/>
        <color theme="1"/>
        <rFont val="Times New Roman"/>
        <family val="1"/>
        <charset val="204"/>
      </rPr>
      <t>50мм</t>
    </r>
    <r>
      <rPr>
        <sz val="14"/>
        <color theme="1"/>
        <rFont val="Times New Roman"/>
        <family val="1"/>
        <charset val="204"/>
      </rPr>
      <t xml:space="preserve">, </t>
    </r>
    <r>
      <rPr>
        <b/>
        <sz val="14"/>
        <color theme="1"/>
        <rFont val="Times New Roman"/>
        <family val="1"/>
        <charset val="204"/>
      </rPr>
      <t>цвет -</t>
    </r>
    <r>
      <rPr>
        <sz val="14"/>
        <color theme="1"/>
        <rFont val="Times New Roman"/>
        <family val="1"/>
        <charset val="204"/>
      </rPr>
      <t xml:space="preserve"> </t>
    </r>
    <r>
      <rPr>
        <b/>
        <sz val="14"/>
        <color theme="1"/>
        <rFont val="Times New Roman"/>
        <family val="1"/>
        <charset val="204"/>
      </rPr>
      <t>зеленый, синий, красный, черный</t>
    </r>
    <r>
      <rPr>
        <sz val="14"/>
        <color theme="1"/>
        <rFont val="Times New Roman"/>
        <family val="1"/>
        <charset val="204"/>
      </rPr>
      <t xml:space="preserve">, пластик.  Папка изготовлена из плотного картона, покрытого цветным пластиком, внутри бумага. Прозрачный карман со сменной этикеткой. </t>
    </r>
  </si>
  <si>
    <t xml:space="preserve">Папка-регистратор Esselte Стандарт+ цветной ПВХ, А4,  80 мм, цвет-зеленый, синий, красный, черный, сиреневый пластик. </t>
  </si>
  <si>
    <t xml:space="preserve">Пружины пластиковые GBC 8 мм цвет белый, 100 шт. упак. </t>
  </si>
  <si>
    <r>
      <t>Рамка для фото (230х320 мм темно-коричневая)</t>
    </r>
    <r>
      <rPr>
        <sz val="9.5"/>
        <color theme="1"/>
        <rFont val="Tahoma"/>
        <family val="2"/>
        <charset val="204"/>
      </rPr>
      <t xml:space="preserve">  </t>
    </r>
    <r>
      <rPr>
        <sz val="14"/>
        <color theme="1"/>
        <rFont val="Times New Roman"/>
        <family val="1"/>
        <charset val="204"/>
      </rPr>
      <t>Формат А-4</t>
    </r>
  </si>
  <si>
    <r>
      <t xml:space="preserve">Ручка шариковая ErichKrause Ultra </t>
    </r>
    <r>
      <rPr>
        <sz val="14"/>
        <rFont val="Times New Roman"/>
        <family val="1"/>
        <charset val="204"/>
      </rPr>
      <t>L-10  0.6 синяя</t>
    </r>
  </si>
  <si>
    <t xml:space="preserve">Салфетки чистящие Defender 30102 для экранов мониторов всех типов. </t>
  </si>
  <si>
    <r>
      <t>Скрепка канцелярская (</t>
    </r>
    <r>
      <rPr>
        <b/>
        <sz val="14"/>
        <color theme="1"/>
        <rFont val="Times New Roman"/>
        <family val="1"/>
        <charset val="204"/>
      </rPr>
      <t>цветная)</t>
    </r>
  </si>
  <si>
    <r>
      <t xml:space="preserve">Стержни гелевые  к ручкам ErichKrause </t>
    </r>
    <r>
      <rPr>
        <sz val="13"/>
        <rFont val="Times New Roman"/>
        <family val="1"/>
        <charset val="204"/>
      </rPr>
      <t xml:space="preserve">G-Tone 0.5 </t>
    </r>
    <r>
      <rPr>
        <sz val="14"/>
        <color theme="1"/>
        <rFont val="Times New Roman"/>
        <family val="1"/>
        <charset val="204"/>
      </rPr>
      <t>(синие)</t>
    </r>
  </si>
  <si>
    <r>
      <t xml:space="preserve">Стержни гелевые  к ручкам ErichKrause </t>
    </r>
    <r>
      <rPr>
        <sz val="13"/>
        <rFont val="Times New Roman"/>
        <family val="1"/>
        <charset val="204"/>
      </rPr>
      <t xml:space="preserve">G-Tone 0.5 </t>
    </r>
    <r>
      <rPr>
        <sz val="14"/>
        <color theme="1"/>
        <rFont val="Times New Roman"/>
        <family val="1"/>
        <charset val="204"/>
      </rPr>
      <t>(черные)</t>
    </r>
  </si>
  <si>
    <r>
      <t xml:space="preserve">Стержни шариковые к ручкам ErichKrause Ultra </t>
    </r>
    <r>
      <rPr>
        <sz val="13"/>
        <rFont val="Times New Roman"/>
        <family val="1"/>
        <charset val="204"/>
      </rPr>
      <t xml:space="preserve">L-10  0.6 </t>
    </r>
    <r>
      <rPr>
        <sz val="14"/>
        <color theme="1"/>
        <rFont val="Times New Roman"/>
        <family val="1"/>
        <charset val="204"/>
      </rPr>
      <t>(синие)</t>
    </r>
  </si>
  <si>
    <t>Стиккер HOPAX 50*12мм,</t>
  </si>
  <si>
    <t>108 250,00</t>
  </si>
  <si>
    <t xml:space="preserve">                           к Договору поставки № 099/2012/12-03/_____          </t>
  </si>
  <si>
    <t>к Договору поставки № 099/2012/12-03/_________  от ____________________</t>
  </si>
  <si>
    <t>Технические характеристики</t>
  </si>
  <si>
    <t>Сменный картридж для фильтра  типа BB 10"</t>
  </si>
  <si>
    <t>Картридж WP - нитяной – картридж изготовлен из полипропи-
ленового шнура, намотанного таким образом, чтобы
плотность намотки возрастала, в направлении его серд-
цевины. Картридж предназначен для удаления механических примесей. 
Степень фильтрации – 5,20,50 мкм. 
Рабочая температура – +2...+ 45 °С.                   Габаритные размеры картриджей: длина 10” и диаметр до 120мм.</t>
  </si>
  <si>
    <t>Унитаз Santek Бореаль-люкс</t>
  </si>
  <si>
    <t>Размер: длина 670, ширина 354, высота 770мм; выпуск: прямой/косой 30˚; Тип установки: напольный; Описание: поставляется в собранном виде. Унитаз-компакт с косым выпуском в комплекте с арматурой, жестким сиденьем (дюрапласт) и креплением.
 Нижняя подводка.
 Круговой смыв, крышка-сиденье "antibak" из антибактериального материала.
 Гарантия 5 лет</t>
  </si>
  <si>
    <t xml:space="preserve">Картридж для смесителя D 40 </t>
  </si>
  <si>
    <t>Артикул: D 40 BL SD (#3)
Максимальная температура:  90 градусов
Максимальное давление:  12 бар
Максимальный угол поворота:  100 градусов. Максимальный угол открытия:  25 градусов. Комплектация:  Картриджи IDDIS поставляются в индивидуальной блистерной упаковке с описанием их технических характеристик
Диаметр картриджа:  40 мм
Пропускная способность воды:  23 л/мин</t>
  </si>
  <si>
    <t>Сифон гофрированный АНИ (G116) 1-1/2 х 40/50 удлиненный</t>
  </si>
  <si>
    <t xml:space="preserve">Материал: пластик 
 Материал горловины: нержавеющая сталь Размер: 1-1/2" x 40/50 мм 
 Минимальная длина: 840 мм 
 Максимальная длина: 1590 мм 
 Минимальная величина гидрозатвора: 60 мм </t>
  </si>
  <si>
    <t xml:space="preserve"> Писсуар</t>
  </si>
  <si>
    <t>Vidima Сева Микс W390001                              Габаритные размеры писсуара W390001:
ширина - 320 мм;
глубина - 320 мм;
высота - 515 мм. 
Артикул изделия: W390001
Цветовое исполнение: белый
Страна-изготовитель: Болгария</t>
  </si>
  <si>
    <t>Сифон для писсуара</t>
  </si>
  <si>
    <t>Сифон Geberit - скрытого монтажа для писсуара, у которого выпуск сзади.
Вертикальный выпуск. 
Артикул изделия: 152.984.00.1
Страна-изготовитель: Швейцария</t>
  </si>
  <si>
    <t xml:space="preserve"> Кран нажимной для писсуара (регулируемый)</t>
  </si>
  <si>
    <t>Нажимной кран с внутренней настройкой смывного потока для писсуара.           Входной диаметр штуцера G 1/2.
Выводная трубка диаметром 18 мм, кран комплектуется набором резиновых переходников для подключения к различным писсуарам. 
Артикул изделия: B6928AA
Цветовое исполнение: хром
Страна-изготовитель: Болгария</t>
  </si>
  <si>
    <t xml:space="preserve">Смеситель для кухни (Колпино) </t>
  </si>
  <si>
    <t xml:space="preserve"> Тип смесителя:   для раковины 
Тип управления:   двухвентельный 
Материал корпуса:   латунь хромированная 
Материал ручки:   пластик 
Аэратор (рассеиватель):   нет 
Кран-букса:   резина  
  </t>
  </si>
  <si>
    <t>ГОСТ 25809-96,         ГОСТ 19681-94</t>
  </si>
  <si>
    <t xml:space="preserve">Смеситель для медицины локтевой </t>
  </si>
  <si>
    <t xml:space="preserve"> Комплектность: смеситель в сборе-1 шт,  комплект крепежа -1 шт, гибкая подводка – 2 шт.
 Технические характеристики:
Рабочая температура 80 *С
Максимальное давление-1Мпа
Длина излива 24 см.
Длина хирургической ручки 18 см.
Диаметр посадочный 40мм.
Длина гибкой подводки 35см.</t>
  </si>
  <si>
    <t>Подводка д/смесителя (н/ст) 1/2" х М10  АКВАТЕХ.</t>
  </si>
  <si>
    <t xml:space="preserve">Описание: Гибкая подводка к смесителю применяется для подсоединения кранов-смесителей к системе водоснабжения. Материал нетоксичная резина, оплетка нержавеющая сталь. Производитель Россия,  длинна 0,80 м, 
Подводка д/смесителя (н/ст) 1/2" х М10  
</t>
  </si>
  <si>
    <t xml:space="preserve">ГОСТ 19681-94 </t>
  </si>
  <si>
    <t xml:space="preserve">Гибкая подводка для унитаза </t>
  </si>
  <si>
    <t>Применение: предназначен для гибкого соединения унитаза с канализацией. 
Размеры: длина от 230мм. до 500мм;
диаметр входа на унитаз от 90мм. до 110мм;диаметр входа в канализацию от 105мм. до 110мм.
Производитель: Ани пласт - Россия.</t>
  </si>
  <si>
    <t>Сменный картридж дя фильтра  типа BB 20"</t>
  </si>
  <si>
    <t>Картридж WP - нитяной – картридж изготовлен из полипропи-
ленового шнура, намотанного таким образом, чтобы
плотность намотки возрастала, в направлении его серд-
цевины. Картридж предназначен для удаления механических примесей. 
Степень фильтрации – 5,20,50 мкм. 
Рабочая температура – +2...+ 45 °С.                   Габаритные размеры картриджей: длина 20” и диаметр до 120мм.</t>
  </si>
  <si>
    <t xml:space="preserve">Насос дренажный для грязной воды  Nocchi PRIOX 800/18 T </t>
  </si>
  <si>
    <t>Погружной электронасос из нержавеющей стали для откачивания воды со взвесями.
 Максимальная температура жидкости- 40° С; Максимальная глубина погружения - 7 метров;  Максимальный уровень осушения - 60 мм (в ручном режиме);
Максимальный диаметр перекачиваемых частиц- 50 мм;Максимальная высота напора- 18 метров; Максимальная производительность- 800 л/мин.
Двигатель:
-Короткозамкнутый асинхронный электродвигатель с корпусом из нержавеющей стали;
-Степень защиты IP 68;
-Класс изоляции F;
-Трехфазное исполнение с внешней защитой, обеспечиваемой пользователем;
-Клеммная коробка полностью герметична;
-Самосмазывающиеся шариковые подшипники;
-Скорость вращения: 2850 об./мин.
Производитель - NOCCHI (Италия).</t>
  </si>
  <si>
    <t>Лента ФУМ-1</t>
  </si>
  <si>
    <t>Лента ФУМ весовая. Марка 1. Лента ФУМ – неспеченная пленка из фторопласта - 4Д. Внешний вид: лента белого цвета; Прочность при растяжении, МПа: не менее  
6,83; Относительное удлинение при разрыве, %, не менее:95; Толщина с предельным отклонениями, мм: 0,11 ± 0,02; Ширина с предельными отклонениями, мм 15±1,0; Длина цельного куска на катушке, м, не менее  
2,0; Применяется в любых агрессивных средах, кроме сильнодействующих окислителей. Содержит смазку - 17-20% масла вазелинового медицинского. Температура эксплуатации:
от-60 до+200. Страна-производитель: Россия</t>
  </si>
  <si>
    <t>ТУ 6-05-1388-86</t>
  </si>
  <si>
    <t xml:space="preserve">Душевой комплект WASSER KRAFT 570 мм </t>
  </si>
  <si>
    <t>В комплект  входит:
 -Мыльница пластиковая, прозрачная;
 -Шланг металлический 1,5 м;
 -Лейка 3-функциональная с системой  защиты от известковых отложений;
 -Набор для крепежа.                              Страна производства: Германия</t>
  </si>
  <si>
    <t>кг</t>
  </si>
  <si>
    <t>НД Поставщика</t>
  </si>
  <si>
    <t xml:space="preserve">6. 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</si>
  <si>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</si>
  <si>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</si>
  <si>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</si>
  <si>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</si>
  <si>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4. Срок поставки: в течение 30 календарных дней со дня подписания договора.</t>
  </si>
  <si>
    <t>_____________________________</t>
  </si>
  <si>
    <t>"    "______________2012 г</t>
  </si>
  <si>
    <t xml:space="preserve">                                        м.п.        "   "_______________2012 г</t>
  </si>
  <si>
    <t>Итого с учетом НДС :  79801,23 (семьдесят девять тысяч восемьсот один руб.) 23 коп.  в т.ч. НДС (18%): 12173,07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</si>
</sst>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р_._-;\-* #,##0.00_р_._-;_-* &quot;-&quot;??_р_._-;_-@_-"/>
    <numFmt numFmtId="164" formatCode="#,##0.00_р_."/>
    <numFmt numFmtId="165" formatCode="#,##0.00_ ;\-#,##0.00\ "/>
  </numFmts>
  <fonts count="20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3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.5"/>
      <color theme="1"/>
      <name val="Tahoma"/>
      <family val="2"/>
      <charset val="204"/>
    </font>
    <font>
      <sz val="14"/>
      <color rgb="FF000000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0" fontId="10" fillId="0" borderId="0" applyNumberFormat="0" applyFill="0" applyBorder="0" applyAlignment="0" applyProtection="0"/>
    <xf numFmtId="43" fontId="17" fillId="0" borderId="0" applyFont="0" applyFill="0" applyBorder="0" applyAlignment="0" applyProtection="0"/>
  </cellStyleXfs>
  <cellXfs count="7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9" fillId="0" borderId="6" xfId="0" applyFont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9" fillId="0" borderId="9" xfId="0" applyFont="1" applyBorder="1" applyAlignment="1">
      <alignment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/>
    </xf>
    <xf numFmtId="0" fontId="14" fillId="0" borderId="9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0" fillId="0" borderId="9" xfId="1" applyBorder="1" applyAlignment="1">
      <alignment vertical="center" wrapText="1"/>
    </xf>
    <xf numFmtId="0" fontId="11" fillId="0" borderId="9" xfId="0" applyFont="1" applyBorder="1" applyAlignment="1">
      <alignment vertical="center" wrapText="1"/>
    </xf>
    <xf numFmtId="0" fontId="11" fillId="0" borderId="10" xfId="0" applyFont="1" applyBorder="1" applyAlignment="1">
      <alignment vertical="center" wrapText="1"/>
    </xf>
    <xf numFmtId="0" fontId="10" fillId="0" borderId="10" xfId="1" applyBorder="1" applyAlignment="1">
      <alignment vertical="center" wrapText="1"/>
    </xf>
    <xf numFmtId="0" fontId="12" fillId="0" borderId="9" xfId="0" applyFont="1" applyBorder="1" applyAlignment="1">
      <alignment vertical="center"/>
    </xf>
    <xf numFmtId="0" fontId="9" fillId="0" borderId="6" xfId="0" applyFont="1" applyBorder="1" applyAlignment="1">
      <alignment vertical="center"/>
    </xf>
    <xf numFmtId="0" fontId="11" fillId="0" borderId="6" xfId="0" applyFont="1" applyBorder="1" applyAlignment="1">
      <alignment vertical="center" wrapText="1"/>
    </xf>
    <xf numFmtId="0" fontId="11" fillId="0" borderId="6" xfId="0" applyFont="1" applyBorder="1" applyAlignment="1">
      <alignment vertic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18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/>
    <xf numFmtId="0" fontId="8" fillId="0" borderId="0" xfId="0" applyFont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164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distributed"/>
    </xf>
    <xf numFmtId="0" fontId="19" fillId="0" borderId="1" xfId="0" applyFont="1" applyBorder="1" applyAlignment="1">
      <alignment vertical="distributed"/>
    </xf>
    <xf numFmtId="164" fontId="3" fillId="0" borderId="1" xfId="0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vertical="distributed"/>
    </xf>
    <xf numFmtId="4" fontId="3" fillId="0" borderId="1" xfId="0" applyNumberFormat="1" applyFont="1" applyBorder="1" applyAlignment="1">
      <alignment horizontal="right"/>
    </xf>
    <xf numFmtId="4" fontId="3" fillId="0" borderId="1" xfId="0" applyNumberFormat="1" applyFont="1" applyBorder="1"/>
    <xf numFmtId="165" fontId="3" fillId="0" borderId="1" xfId="2" applyNumberFormat="1" applyFont="1" applyBorder="1" applyAlignment="1">
      <alignment horizontal="right"/>
    </xf>
    <xf numFmtId="43" fontId="3" fillId="0" borderId="1" xfId="2" applyFont="1" applyBorder="1" applyAlignment="1">
      <alignment vertical="center"/>
    </xf>
    <xf numFmtId="164" fontId="3" fillId="0" borderId="1" xfId="0" applyNumberFormat="1" applyFont="1" applyBorder="1" applyAlignment="1">
      <alignment horizontal="right" vertical="center"/>
    </xf>
    <xf numFmtId="43" fontId="3" fillId="0" borderId="1" xfId="2" applyFont="1" applyBorder="1" applyAlignment="1">
      <alignment horizontal="right" vertical="center"/>
    </xf>
    <xf numFmtId="43" fontId="5" fillId="0" borderId="1" xfId="2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8" fillId="0" borderId="0" xfId="0" applyFont="1" applyAlignment="1"/>
    <xf numFmtId="0" fontId="2" fillId="0" borderId="0" xfId="0" applyFont="1" applyAlignment="1">
      <alignment horizontal="left" vertical="top" wrapText="1"/>
    </xf>
    <xf numFmtId="0" fontId="6" fillId="0" borderId="0" xfId="0" applyFont="1" applyAlignment="1">
      <alignment horizontal="right"/>
    </xf>
    <xf numFmtId="0" fontId="6" fillId="0" borderId="0" xfId="0" applyFont="1" applyAlignment="1"/>
    <xf numFmtId="0" fontId="0" fillId="0" borderId="0" xfId="0" applyAlignment="1">
      <alignment horizontal="right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6" fillId="0" borderId="0" xfId="0" applyFont="1" applyAlignment="1">
      <alignment horizontal="center"/>
    </xf>
  </cellXfs>
  <cellStyles count="3">
    <cellStyle name="Гиперссылка" xfId="1" builtinId="8"/>
    <cellStyle name="Обычный" xfId="0" builtinId="0"/>
    <cellStyle name="Финансовый" xfId="2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hop.kostyor.ru/?view=7489&amp;c=detail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hop.kostyor.ru/?view=8471&amp;c=detail" TargetMode="External"/><Relationship Id="rId2" Type="http://schemas.openxmlformats.org/officeDocument/2006/relationships/hyperlink" Target="http://www.shop.kostyor.ru/?view=6581&amp;c=detail" TargetMode="External"/><Relationship Id="rId1" Type="http://schemas.openxmlformats.org/officeDocument/2006/relationships/hyperlink" Target="http://www.shop.kostyor.ru/?view=7489&amp;c=detail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http://www.shop.kostyor.ru/?view=6226&amp;c=detail" TargetMode="External"/><Relationship Id="rId4" Type="http://schemas.openxmlformats.org/officeDocument/2006/relationships/hyperlink" Target="http://www.shop.kostyor.ru/?view=4523&amp;c=detai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45"/>
  <sheetViews>
    <sheetView tabSelected="1" view="pageBreakPreview" topLeftCell="E1" zoomScale="66" zoomScaleSheetLayoutView="66" workbookViewId="0">
      <selection activeCell="A26" sqref="A26:XFD26"/>
    </sheetView>
  </sheetViews>
  <sheetFormatPr defaultRowHeight="15" x14ac:dyDescent="0.25"/>
  <cols>
    <col min="1" max="1" width="7.28515625" customWidth="1"/>
    <col min="2" max="2" width="23.140625" customWidth="1"/>
    <col min="3" max="3" width="15.85546875" customWidth="1"/>
    <col min="4" max="4" width="43" customWidth="1"/>
    <col min="5" max="5" width="117.85546875" customWidth="1"/>
    <col min="6" max="6" width="20" customWidth="1"/>
    <col min="7" max="7" width="14.85546875" customWidth="1"/>
    <col min="8" max="8" width="15.28515625" style="16" customWidth="1"/>
    <col min="9" max="9" width="15.5703125" customWidth="1"/>
    <col min="10" max="10" width="16.42578125" customWidth="1"/>
    <col min="11" max="11" width="20.85546875" customWidth="1"/>
    <col min="12" max="12" width="14.140625" customWidth="1"/>
  </cols>
  <sheetData>
    <row r="1" spans="1:12" x14ac:dyDescent="0.25">
      <c r="H1" s="65" t="s">
        <v>21</v>
      </c>
      <c r="I1" s="65"/>
      <c r="J1" s="65"/>
      <c r="K1" s="65"/>
    </row>
    <row r="2" spans="1:12" x14ac:dyDescent="0.25">
      <c r="G2" s="66" t="s">
        <v>94</v>
      </c>
      <c r="H2" s="66"/>
      <c r="I2" s="66"/>
      <c r="J2" s="66"/>
      <c r="K2" s="66"/>
    </row>
    <row r="3" spans="1:12" x14ac:dyDescent="0.25">
      <c r="H3" s="67" t="s">
        <v>22</v>
      </c>
      <c r="I3" s="67"/>
      <c r="J3" s="67"/>
      <c r="K3" s="67"/>
    </row>
    <row r="4" spans="1:12" x14ac:dyDescent="0.25">
      <c r="I4" s="15"/>
    </row>
    <row r="5" spans="1:12" x14ac:dyDescent="0.25">
      <c r="A5" s="10"/>
      <c r="B5" s="3"/>
      <c r="C5" s="3"/>
      <c r="D5" s="68" t="s">
        <v>8</v>
      </c>
      <c r="E5" s="68"/>
      <c r="F5" s="68"/>
      <c r="G5" s="68"/>
      <c r="H5" s="68"/>
      <c r="I5" s="68"/>
      <c r="J5" s="68"/>
      <c r="K5" s="10"/>
    </row>
    <row r="6" spans="1:12" x14ac:dyDescent="0.25">
      <c r="A6" s="10"/>
      <c r="B6" s="4"/>
      <c r="C6" s="4"/>
      <c r="D6" s="74" t="s">
        <v>95</v>
      </c>
      <c r="E6" s="74"/>
      <c r="F6" s="74"/>
      <c r="G6" s="74"/>
      <c r="H6" s="74"/>
      <c r="I6" s="74"/>
      <c r="J6" s="74"/>
      <c r="K6" s="10"/>
    </row>
    <row r="7" spans="1:12" x14ac:dyDescent="0.25">
      <c r="A7" s="10"/>
      <c r="B7" s="68"/>
      <c r="C7" s="68"/>
      <c r="D7" s="68"/>
      <c r="E7" s="68"/>
      <c r="F7" s="68"/>
      <c r="G7" s="68"/>
      <c r="H7" s="68"/>
      <c r="I7" s="68"/>
      <c r="J7" s="68"/>
      <c r="K7" s="10"/>
    </row>
    <row r="8" spans="1:12" x14ac:dyDescent="0.25">
      <c r="A8" s="10"/>
      <c r="B8" s="10"/>
      <c r="C8" s="10"/>
      <c r="D8" s="9"/>
      <c r="E8" s="9"/>
      <c r="F8" s="11"/>
      <c r="G8" s="11"/>
      <c r="H8" s="14"/>
      <c r="I8" s="9"/>
      <c r="J8" s="10"/>
      <c r="K8" s="10"/>
    </row>
    <row r="9" spans="1:12" x14ac:dyDescent="0.25">
      <c r="A9" s="3" t="s">
        <v>7</v>
      </c>
      <c r="B9" s="4"/>
      <c r="C9" s="4"/>
      <c r="D9" s="4"/>
      <c r="E9" s="4"/>
      <c r="F9" s="4"/>
      <c r="G9" s="4"/>
      <c r="H9" s="17"/>
      <c r="I9" s="4"/>
      <c r="J9" s="4"/>
      <c r="K9" s="10"/>
    </row>
    <row r="10" spans="1:12" ht="92.25" customHeight="1" x14ac:dyDescent="0.25">
      <c r="A10" s="7" t="s">
        <v>13</v>
      </c>
      <c r="B10" s="7" t="s">
        <v>14</v>
      </c>
      <c r="C10" s="7" t="s">
        <v>15</v>
      </c>
      <c r="D10" s="7" t="s">
        <v>2</v>
      </c>
      <c r="E10" s="7" t="s">
        <v>96</v>
      </c>
      <c r="F10" s="7" t="s">
        <v>6</v>
      </c>
      <c r="G10" s="5" t="s">
        <v>11</v>
      </c>
      <c r="H10" s="8" t="s">
        <v>3</v>
      </c>
      <c r="I10" s="7" t="s">
        <v>4</v>
      </c>
      <c r="J10" s="7" t="s">
        <v>19</v>
      </c>
      <c r="K10" s="5" t="s">
        <v>18</v>
      </c>
      <c r="L10" s="3"/>
    </row>
    <row r="11" spans="1:12" ht="80.25" customHeight="1" x14ac:dyDescent="0.25">
      <c r="A11" s="8" t="s">
        <v>31</v>
      </c>
      <c r="B11" s="48"/>
      <c r="C11" s="48"/>
      <c r="D11" s="49" t="s">
        <v>97</v>
      </c>
      <c r="E11" s="49" t="s">
        <v>98</v>
      </c>
      <c r="F11" s="48"/>
      <c r="G11" s="48"/>
      <c r="H11" s="50" t="s">
        <v>23</v>
      </c>
      <c r="I11" s="61">
        <v>5</v>
      </c>
      <c r="J11" s="59">
        <v>1058.4363999999998</v>
      </c>
      <c r="K11" s="58">
        <f>J11*I11</f>
        <v>5292.1819999999989</v>
      </c>
      <c r="L11" s="3"/>
    </row>
    <row r="12" spans="1:12" ht="65.25" customHeight="1" x14ac:dyDescent="0.25">
      <c r="A12" s="8" t="s">
        <v>32</v>
      </c>
      <c r="B12" s="48"/>
      <c r="C12" s="48"/>
      <c r="D12" s="49" t="s">
        <v>99</v>
      </c>
      <c r="E12" s="49" t="s">
        <v>100</v>
      </c>
      <c r="F12" s="48" t="s">
        <v>131</v>
      </c>
      <c r="G12" s="48"/>
      <c r="H12" s="50" t="s">
        <v>23</v>
      </c>
      <c r="I12" s="61">
        <v>3</v>
      </c>
      <c r="J12" s="60">
        <v>5600</v>
      </c>
      <c r="K12" s="58">
        <f t="shared" ref="K12:K25" si="0">J12*I12</f>
        <v>16800</v>
      </c>
      <c r="L12" s="3"/>
    </row>
    <row r="13" spans="1:12" ht="87" customHeight="1" x14ac:dyDescent="0.25">
      <c r="A13" s="8" t="s">
        <v>33</v>
      </c>
      <c r="B13" s="48"/>
      <c r="C13" s="48"/>
      <c r="D13" s="49" t="s">
        <v>101</v>
      </c>
      <c r="E13" s="49" t="s">
        <v>102</v>
      </c>
      <c r="F13" s="48" t="s">
        <v>131</v>
      </c>
      <c r="G13" s="48"/>
      <c r="H13" s="50" t="s">
        <v>23</v>
      </c>
      <c r="I13" s="61">
        <v>15</v>
      </c>
      <c r="J13" s="60">
        <v>489.99</v>
      </c>
      <c r="K13" s="58">
        <f t="shared" si="0"/>
        <v>7349.85</v>
      </c>
      <c r="L13" s="3"/>
    </row>
    <row r="14" spans="1:12" ht="51.75" customHeight="1" x14ac:dyDescent="0.25">
      <c r="A14" s="8" t="s">
        <v>34</v>
      </c>
      <c r="B14" s="48"/>
      <c r="C14" s="48"/>
      <c r="D14" s="51" t="s">
        <v>103</v>
      </c>
      <c r="E14" s="51" t="s">
        <v>104</v>
      </c>
      <c r="F14" s="48" t="s">
        <v>131</v>
      </c>
      <c r="G14" s="48"/>
      <c r="H14" s="50" t="s">
        <v>23</v>
      </c>
      <c r="I14" s="61">
        <v>15</v>
      </c>
      <c r="J14" s="59">
        <v>88.99</v>
      </c>
      <c r="K14" s="58">
        <f t="shared" si="0"/>
        <v>1334.85</v>
      </c>
      <c r="L14" s="3"/>
    </row>
    <row r="15" spans="1:12" ht="90.75" customHeight="1" x14ac:dyDescent="0.25">
      <c r="A15" s="8" t="s">
        <v>35</v>
      </c>
      <c r="B15" s="48"/>
      <c r="C15" s="48"/>
      <c r="D15" s="51" t="s">
        <v>105</v>
      </c>
      <c r="E15" s="51" t="s">
        <v>106</v>
      </c>
      <c r="F15" s="48"/>
      <c r="G15" s="48"/>
      <c r="H15" s="50" t="s">
        <v>23</v>
      </c>
      <c r="I15" s="61">
        <v>2</v>
      </c>
      <c r="J15" s="59">
        <v>1994.2</v>
      </c>
      <c r="K15" s="58">
        <f t="shared" si="0"/>
        <v>3988.4</v>
      </c>
      <c r="L15" s="3"/>
    </row>
    <row r="16" spans="1:12" ht="53.25" customHeight="1" x14ac:dyDescent="0.25">
      <c r="A16" s="8" t="s">
        <v>36</v>
      </c>
      <c r="B16" s="48"/>
      <c r="C16" s="48"/>
      <c r="D16" s="49" t="s">
        <v>107</v>
      </c>
      <c r="E16" s="49" t="s">
        <v>108</v>
      </c>
      <c r="F16" s="48"/>
      <c r="G16" s="48"/>
      <c r="H16" s="50" t="s">
        <v>23</v>
      </c>
      <c r="I16" s="61">
        <v>3</v>
      </c>
      <c r="J16" s="59">
        <v>934.56</v>
      </c>
      <c r="K16" s="58">
        <f t="shared" si="0"/>
        <v>2803.68</v>
      </c>
      <c r="L16" s="3"/>
    </row>
    <row r="17" spans="1:23" ht="51" customHeight="1" x14ac:dyDescent="0.25">
      <c r="A17" s="8" t="s">
        <v>37</v>
      </c>
      <c r="B17" s="48"/>
      <c r="C17" s="48"/>
      <c r="D17" s="51" t="s">
        <v>109</v>
      </c>
      <c r="E17" s="51" t="s">
        <v>110</v>
      </c>
      <c r="F17" s="48"/>
      <c r="G17" s="48"/>
      <c r="H17" s="50" t="s">
        <v>23</v>
      </c>
      <c r="I17" s="61">
        <v>3</v>
      </c>
      <c r="J17" s="59">
        <v>1896.26</v>
      </c>
      <c r="K17" s="58">
        <f t="shared" si="0"/>
        <v>5688.78</v>
      </c>
      <c r="L17" s="3"/>
    </row>
    <row r="18" spans="1:23" ht="78.75" customHeight="1" x14ac:dyDescent="0.25">
      <c r="A18" s="8" t="s">
        <v>38</v>
      </c>
      <c r="B18" s="48"/>
      <c r="C18" s="48"/>
      <c r="D18" s="52" t="s">
        <v>111</v>
      </c>
      <c r="E18" s="52" t="s">
        <v>112</v>
      </c>
      <c r="F18" s="53" t="s">
        <v>113</v>
      </c>
      <c r="G18" s="48"/>
      <c r="H18" s="50" t="s">
        <v>23</v>
      </c>
      <c r="I18" s="61">
        <v>10</v>
      </c>
      <c r="J18" s="59">
        <f>384.75*1.18</f>
        <v>454.005</v>
      </c>
      <c r="K18" s="58">
        <f t="shared" si="0"/>
        <v>4540.05</v>
      </c>
      <c r="L18" s="3"/>
    </row>
    <row r="19" spans="1:23" ht="110.25" customHeight="1" x14ac:dyDescent="0.25">
      <c r="A19" s="8" t="s">
        <v>39</v>
      </c>
      <c r="B19" s="48"/>
      <c r="C19" s="48"/>
      <c r="D19" s="49" t="s">
        <v>114</v>
      </c>
      <c r="E19" s="49" t="s">
        <v>115</v>
      </c>
      <c r="F19" s="48" t="s">
        <v>131</v>
      </c>
      <c r="G19" s="48"/>
      <c r="H19" s="50" t="s">
        <v>23</v>
      </c>
      <c r="I19" s="61">
        <v>2</v>
      </c>
      <c r="J19" s="59">
        <f>1253.39*1.18</f>
        <v>1479.0001999999999</v>
      </c>
      <c r="K19" s="58">
        <f t="shared" si="0"/>
        <v>2958.0003999999999</v>
      </c>
      <c r="L19" s="3"/>
    </row>
    <row r="20" spans="1:23" ht="48.75" customHeight="1" x14ac:dyDescent="0.25">
      <c r="A20" s="8" t="s">
        <v>40</v>
      </c>
      <c r="B20" s="48"/>
      <c r="C20" s="48"/>
      <c r="D20" s="51" t="s">
        <v>116</v>
      </c>
      <c r="E20" s="51" t="s">
        <v>117</v>
      </c>
      <c r="F20" s="48" t="s">
        <v>118</v>
      </c>
      <c r="G20" s="48"/>
      <c r="H20" s="50" t="s">
        <v>23</v>
      </c>
      <c r="I20" s="61">
        <v>80</v>
      </c>
      <c r="J20" s="59">
        <v>132.99</v>
      </c>
      <c r="K20" s="58">
        <f t="shared" si="0"/>
        <v>10639.2</v>
      </c>
      <c r="L20" s="3"/>
    </row>
    <row r="21" spans="1:23" ht="51" x14ac:dyDescent="0.25">
      <c r="A21" s="8" t="s">
        <v>25</v>
      </c>
      <c r="B21" s="48"/>
      <c r="C21" s="48"/>
      <c r="D21" s="54" t="s">
        <v>119</v>
      </c>
      <c r="E21" s="54" t="s">
        <v>120</v>
      </c>
      <c r="F21" s="48"/>
      <c r="G21" s="48"/>
      <c r="H21" s="50" t="s">
        <v>23</v>
      </c>
      <c r="I21" s="61">
        <v>2</v>
      </c>
      <c r="J21" s="59">
        <v>101.9</v>
      </c>
      <c r="K21" s="58">
        <f t="shared" si="0"/>
        <v>203.8</v>
      </c>
      <c r="L21" s="3"/>
    </row>
    <row r="22" spans="1:23" ht="93.75" customHeight="1" x14ac:dyDescent="0.25">
      <c r="A22" s="8" t="s">
        <v>26</v>
      </c>
      <c r="B22" s="48"/>
      <c r="C22" s="48"/>
      <c r="D22" s="51" t="s">
        <v>121</v>
      </c>
      <c r="E22" s="51" t="s">
        <v>122</v>
      </c>
      <c r="F22" s="48"/>
      <c r="G22" s="48"/>
      <c r="H22" s="50" t="s">
        <v>23</v>
      </c>
      <c r="I22" s="61">
        <v>5</v>
      </c>
      <c r="J22" s="59">
        <v>970</v>
      </c>
      <c r="K22" s="58">
        <f t="shared" si="0"/>
        <v>4850</v>
      </c>
      <c r="L22" s="3"/>
    </row>
    <row r="23" spans="1:23" ht="220.5" customHeight="1" x14ac:dyDescent="0.25">
      <c r="A23" s="8" t="s">
        <v>27</v>
      </c>
      <c r="B23" s="48"/>
      <c r="C23" s="48"/>
      <c r="D23" s="51" t="s">
        <v>123</v>
      </c>
      <c r="E23" s="51" t="s">
        <v>124</v>
      </c>
      <c r="F23" s="48" t="s">
        <v>131</v>
      </c>
      <c r="G23" s="48"/>
      <c r="H23" s="50" t="s">
        <v>23</v>
      </c>
      <c r="I23" s="61">
        <v>1</v>
      </c>
      <c r="J23" s="59">
        <f>7694.1*1.18</f>
        <v>9079.0380000000005</v>
      </c>
      <c r="K23" s="58">
        <f t="shared" si="0"/>
        <v>9079.0380000000005</v>
      </c>
      <c r="L23" s="3"/>
    </row>
    <row r="24" spans="1:23" ht="105" customHeight="1" x14ac:dyDescent="0.25">
      <c r="A24" s="8" t="s">
        <v>28</v>
      </c>
      <c r="B24" s="48"/>
      <c r="C24" s="48"/>
      <c r="D24" s="51" t="s">
        <v>125</v>
      </c>
      <c r="E24" s="51" t="s">
        <v>126</v>
      </c>
      <c r="F24" s="48" t="s">
        <v>127</v>
      </c>
      <c r="G24" s="48"/>
      <c r="H24" s="50" t="s">
        <v>130</v>
      </c>
      <c r="I24" s="61">
        <v>2</v>
      </c>
      <c r="J24" s="59">
        <v>1859.99</v>
      </c>
      <c r="K24" s="58">
        <f t="shared" si="0"/>
        <v>3719.98</v>
      </c>
      <c r="L24" s="3"/>
    </row>
    <row r="25" spans="1:23" ht="77.25" customHeight="1" x14ac:dyDescent="0.25">
      <c r="A25" s="8" t="s">
        <v>30</v>
      </c>
      <c r="B25" s="48"/>
      <c r="C25" s="48"/>
      <c r="D25" s="51" t="s">
        <v>128</v>
      </c>
      <c r="E25" s="51" t="s">
        <v>129</v>
      </c>
      <c r="F25" s="48"/>
      <c r="G25" s="48"/>
      <c r="H25" s="50" t="s">
        <v>23</v>
      </c>
      <c r="I25" s="61">
        <v>2</v>
      </c>
      <c r="J25" s="59">
        <v>276.70999999999998</v>
      </c>
      <c r="K25" s="58">
        <f t="shared" si="0"/>
        <v>553.41999999999996</v>
      </c>
      <c r="L25" s="3"/>
    </row>
    <row r="26" spans="1:23" x14ac:dyDescent="0.25">
      <c r="A26" s="69" t="s">
        <v>0</v>
      </c>
      <c r="B26" s="69"/>
      <c r="C26" s="70"/>
      <c r="D26" s="70"/>
      <c r="E26" s="70"/>
      <c r="F26" s="70"/>
      <c r="G26" s="69"/>
      <c r="H26" s="69"/>
      <c r="I26" s="69"/>
      <c r="J26" s="69"/>
      <c r="K26" s="55">
        <v>79801.2304</v>
      </c>
      <c r="L26" s="3"/>
    </row>
    <row r="27" spans="1:23" x14ac:dyDescent="0.25">
      <c r="A27" s="71" t="s">
        <v>12</v>
      </c>
      <c r="B27" s="72"/>
      <c r="C27" s="72"/>
      <c r="D27" s="72"/>
      <c r="E27" s="72"/>
      <c r="F27" s="72"/>
      <c r="G27" s="72"/>
      <c r="H27" s="72"/>
      <c r="I27" s="72"/>
      <c r="J27" s="73"/>
      <c r="K27" s="56">
        <f>K26*18/118</f>
        <v>12173.069044067797</v>
      </c>
      <c r="L27" s="3"/>
    </row>
    <row r="28" spans="1:23" x14ac:dyDescent="0.25">
      <c r="A28" s="71" t="s">
        <v>5</v>
      </c>
      <c r="B28" s="72"/>
      <c r="C28" s="72"/>
      <c r="D28" s="72"/>
      <c r="E28" s="72"/>
      <c r="F28" s="72"/>
      <c r="G28" s="72"/>
      <c r="H28" s="72"/>
      <c r="I28" s="72"/>
      <c r="J28" s="73"/>
      <c r="K28" s="57">
        <v>79801.2304</v>
      </c>
      <c r="L28" s="3"/>
    </row>
    <row r="29" spans="1:23" x14ac:dyDescent="0.25">
      <c r="A29" s="6"/>
      <c r="B29" s="6"/>
      <c r="C29" s="39"/>
      <c r="D29" s="39"/>
      <c r="E29" s="6"/>
      <c r="F29" s="4"/>
      <c r="G29" s="4"/>
      <c r="H29" s="17"/>
      <c r="I29" s="4"/>
      <c r="J29" s="4"/>
      <c r="K29" s="3"/>
      <c r="L29" s="3"/>
    </row>
    <row r="30" spans="1:23" s="45" customFormat="1" ht="15.75" x14ac:dyDescent="0.25">
      <c r="A30" s="45" t="s">
        <v>141</v>
      </c>
      <c r="H30" s="46"/>
    </row>
    <row r="31" spans="1:23" s="42" customFormat="1" ht="15.75" x14ac:dyDescent="0.25">
      <c r="A31" s="45" t="s">
        <v>133</v>
      </c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</row>
    <row r="32" spans="1:23" s="42" customFormat="1" ht="47.25" customHeight="1" x14ac:dyDescent="0.25">
      <c r="A32" s="64" t="s">
        <v>134</v>
      </c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</row>
    <row r="33" spans="1:23" s="42" customFormat="1" ht="22.5" customHeight="1" x14ac:dyDescent="0.25">
      <c r="A33" s="41" t="s">
        <v>137</v>
      </c>
      <c r="B33" s="47"/>
      <c r="C33" s="47"/>
      <c r="D33" s="47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</row>
    <row r="34" spans="1:23" s="42" customFormat="1" ht="21" customHeight="1" x14ac:dyDescent="0.25">
      <c r="A34" s="41" t="s">
        <v>135</v>
      </c>
      <c r="B34" s="47"/>
      <c r="C34" s="47"/>
      <c r="D34" s="47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spans="1:23" s="42" customFormat="1" ht="24.75" customHeight="1" x14ac:dyDescent="0.25">
      <c r="A35" s="41" t="s">
        <v>136</v>
      </c>
      <c r="B35" s="47"/>
      <c r="C35" s="47"/>
      <c r="D35" s="47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</row>
    <row r="36" spans="1:23" s="63" customFormat="1" ht="50.25" customHeight="1" x14ac:dyDescent="0.25">
      <c r="A36" s="62" t="s">
        <v>132</v>
      </c>
    </row>
    <row r="37" spans="1:23" ht="0.75" customHeight="1" x14ac:dyDescent="0.3">
      <c r="A37" s="13" t="s">
        <v>9</v>
      </c>
      <c r="B37" s="3"/>
      <c r="C37" s="3"/>
      <c r="D37" s="1"/>
      <c r="E37" s="1"/>
      <c r="F37" s="1"/>
      <c r="G37" s="1"/>
      <c r="H37" s="38"/>
      <c r="I37" s="12" t="s">
        <v>10</v>
      </c>
      <c r="J37" s="3"/>
      <c r="K37" s="3"/>
    </row>
    <row r="38" spans="1:23" s="42" customFormat="1" ht="15.75" x14ac:dyDescent="0.25">
      <c r="A38" s="40" t="s">
        <v>9</v>
      </c>
      <c r="B38" s="2"/>
      <c r="C38" s="2"/>
      <c r="D38" s="2"/>
      <c r="E38" s="2"/>
      <c r="F38" s="2"/>
      <c r="G38" s="2"/>
      <c r="H38" s="41" t="s">
        <v>10</v>
      </c>
      <c r="I38" s="41"/>
      <c r="J38" s="41"/>
      <c r="K38" s="2"/>
      <c r="L38" s="41"/>
      <c r="M38" s="41"/>
      <c r="N38" s="41"/>
      <c r="O38" s="2"/>
      <c r="P38" s="2"/>
      <c r="Q38" s="2"/>
      <c r="R38" s="41"/>
      <c r="S38" s="41"/>
      <c r="T38" s="41"/>
      <c r="U38" s="41"/>
      <c r="V38" s="2"/>
    </row>
    <row r="39" spans="1:23" s="42" customFormat="1" ht="15.75" x14ac:dyDescent="0.25">
      <c r="A39" s="41" t="s">
        <v>138</v>
      </c>
      <c r="B39" s="41"/>
      <c r="C39" s="41"/>
      <c r="D39" s="2"/>
      <c r="E39" s="2"/>
      <c r="F39" s="2"/>
      <c r="G39" s="2"/>
      <c r="H39" s="41" t="s">
        <v>16</v>
      </c>
      <c r="I39" s="41"/>
      <c r="J39" s="41"/>
      <c r="K39" s="2"/>
      <c r="L39" s="41"/>
      <c r="M39" s="41"/>
      <c r="N39" s="41"/>
      <c r="O39" s="2"/>
      <c r="P39" s="2"/>
      <c r="Q39" s="2"/>
      <c r="R39" s="41"/>
      <c r="S39" s="41"/>
      <c r="T39" s="41"/>
      <c r="U39" s="41"/>
      <c r="V39" s="43"/>
    </row>
    <row r="40" spans="1:23" s="42" customFormat="1" ht="15.75" x14ac:dyDescent="0.25">
      <c r="A40" s="44"/>
      <c r="B40" s="40"/>
      <c r="C40" s="40"/>
      <c r="D40" s="2"/>
      <c r="E40" s="2"/>
      <c r="F40" s="2"/>
      <c r="G40" s="2"/>
      <c r="H40" s="40"/>
      <c r="I40" s="40"/>
      <c r="J40" s="40"/>
      <c r="K40" s="2"/>
      <c r="L40" s="40"/>
      <c r="M40" s="40"/>
      <c r="N40" s="40"/>
      <c r="O40" s="2"/>
      <c r="P40" s="2"/>
      <c r="Q40" s="2"/>
      <c r="R40" s="40"/>
      <c r="S40" s="40"/>
      <c r="T40" s="40"/>
      <c r="U40" s="40"/>
      <c r="V40" s="44"/>
    </row>
    <row r="41" spans="1:23" s="42" customFormat="1" ht="15.75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</row>
    <row r="42" spans="1:23" s="42" customFormat="1" ht="15.75" x14ac:dyDescent="0.25">
      <c r="A42" s="2" t="s">
        <v>20</v>
      </c>
      <c r="B42" s="2"/>
      <c r="C42" s="2"/>
      <c r="D42" s="2"/>
      <c r="E42" s="2"/>
      <c r="F42" s="2"/>
      <c r="G42" s="2"/>
      <c r="H42" s="44" t="s">
        <v>17</v>
      </c>
      <c r="I42" s="44"/>
      <c r="J42" s="44"/>
      <c r="K42" s="2"/>
      <c r="L42" s="44"/>
      <c r="M42" s="44"/>
      <c r="N42" s="44"/>
      <c r="O42" s="2"/>
      <c r="P42" s="2"/>
      <c r="Q42" s="2"/>
      <c r="R42" s="44"/>
      <c r="S42" s="44"/>
      <c r="T42" s="44"/>
      <c r="U42" s="44"/>
      <c r="V42" s="44"/>
    </row>
    <row r="43" spans="1:23" s="42" customFormat="1" ht="15.75" x14ac:dyDescent="0.25">
      <c r="A43" s="45" t="s">
        <v>1</v>
      </c>
      <c r="B43" s="45" t="s">
        <v>139</v>
      </c>
      <c r="C43" s="45"/>
      <c r="D43" s="45"/>
      <c r="E43" s="45"/>
      <c r="F43" s="45"/>
      <c r="G43" s="45"/>
      <c r="H43" s="46" t="s">
        <v>140</v>
      </c>
      <c r="I43" s="46"/>
      <c r="J43" s="46"/>
      <c r="K43" s="45"/>
      <c r="L43" s="46"/>
      <c r="M43" s="46"/>
      <c r="N43" s="46"/>
      <c r="O43" s="45"/>
      <c r="P43" s="45"/>
      <c r="Q43" s="45"/>
      <c r="R43" s="46"/>
      <c r="S43" s="46"/>
      <c r="T43" s="46"/>
      <c r="U43" s="46"/>
      <c r="V43" s="2"/>
    </row>
    <row r="44" spans="1:23" x14ac:dyDescent="0.25">
      <c r="H44"/>
    </row>
    <row r="45" spans="1:23" x14ac:dyDescent="0.25">
      <c r="H45"/>
    </row>
  </sheetData>
  <mergeCells count="11">
    <mergeCell ref="A36:XFD36"/>
    <mergeCell ref="A32:W32"/>
    <mergeCell ref="H1:K1"/>
    <mergeCell ref="G2:K2"/>
    <mergeCell ref="H3:K3"/>
    <mergeCell ref="D5:J5"/>
    <mergeCell ref="B7:J7"/>
    <mergeCell ref="A26:J26"/>
    <mergeCell ref="A27:J27"/>
    <mergeCell ref="A28:J28"/>
    <mergeCell ref="D6:J6"/>
  </mergeCells>
  <hyperlinks>
    <hyperlink ref="D21" r:id="rId1" display="http://www.shop.kostyor.ru/?view=7489&amp;c=detail"/>
  </hyperlinks>
  <pageMargins left="0.25" right="0.25" top="0.75" bottom="0.75" header="0.3" footer="0.3"/>
  <pageSetup paperSize="9" scale="44" fitToHeight="100" orientation="landscape" horizontalDpi="180" verticalDpi="18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workbookViewId="0">
      <selection activeCell="C1" sqref="C1:C51"/>
    </sheetView>
  </sheetViews>
  <sheetFormatPr defaultRowHeight="15" x14ac:dyDescent="0.25"/>
  <cols>
    <col min="1" max="1" width="66" customWidth="1"/>
    <col min="2" max="5" width="27.5703125" customWidth="1"/>
  </cols>
  <sheetData>
    <row r="1" spans="1:6" ht="18.75" x14ac:dyDescent="0.25">
      <c r="A1" s="19" t="s">
        <v>60</v>
      </c>
      <c r="B1" s="18" t="s">
        <v>61</v>
      </c>
      <c r="C1" s="18">
        <v>225</v>
      </c>
      <c r="D1" s="35">
        <v>146</v>
      </c>
      <c r="E1" s="35">
        <v>32850</v>
      </c>
      <c r="F1">
        <f>C1*D1</f>
        <v>32850</v>
      </c>
    </row>
    <row r="2" spans="1:6" ht="38.25" thickBot="1" x14ac:dyDescent="0.3">
      <c r="A2" s="20" t="s">
        <v>62</v>
      </c>
      <c r="B2" s="21" t="s">
        <v>24</v>
      </c>
      <c r="C2" s="21">
        <v>10</v>
      </c>
      <c r="D2" s="22">
        <v>42</v>
      </c>
      <c r="E2" s="22">
        <v>420</v>
      </c>
      <c r="F2">
        <f t="shared" ref="F2:F51" si="0">C2*D2</f>
        <v>420</v>
      </c>
    </row>
    <row r="3" spans="1:6" ht="38.25" thickBot="1" x14ac:dyDescent="0.3">
      <c r="A3" s="20" t="s">
        <v>63</v>
      </c>
      <c r="B3" s="21" t="s">
        <v>24</v>
      </c>
      <c r="C3" s="21">
        <v>10</v>
      </c>
      <c r="D3" s="22">
        <v>69</v>
      </c>
      <c r="E3" s="22">
        <v>690</v>
      </c>
      <c r="F3">
        <f t="shared" si="0"/>
        <v>690</v>
      </c>
    </row>
    <row r="4" spans="1:6" ht="57" thickBot="1" x14ac:dyDescent="0.3">
      <c r="A4" s="20" t="s">
        <v>41</v>
      </c>
      <c r="B4" s="21" t="s">
        <v>23</v>
      </c>
      <c r="C4" s="21">
        <v>10</v>
      </c>
      <c r="D4" s="22">
        <v>12</v>
      </c>
      <c r="E4" s="22">
        <v>120</v>
      </c>
      <c r="F4">
        <f t="shared" si="0"/>
        <v>120</v>
      </c>
    </row>
    <row r="5" spans="1:6" ht="38.25" thickBot="1" x14ac:dyDescent="0.3">
      <c r="A5" s="20" t="s">
        <v>42</v>
      </c>
      <c r="B5" s="21" t="s">
        <v>23</v>
      </c>
      <c r="C5" s="21">
        <v>10</v>
      </c>
      <c r="D5" s="22">
        <v>750</v>
      </c>
      <c r="E5" s="22">
        <v>7500</v>
      </c>
      <c r="F5">
        <f t="shared" si="0"/>
        <v>7500</v>
      </c>
    </row>
    <row r="6" spans="1:6" ht="38.25" thickBot="1" x14ac:dyDescent="0.3">
      <c r="A6" s="20" t="s">
        <v>64</v>
      </c>
      <c r="B6" s="21" t="s">
        <v>23</v>
      </c>
      <c r="C6" s="21">
        <v>200</v>
      </c>
      <c r="D6" s="22">
        <v>8</v>
      </c>
      <c r="E6" s="22">
        <v>1600</v>
      </c>
      <c r="F6">
        <f t="shared" si="0"/>
        <v>1600</v>
      </c>
    </row>
    <row r="7" spans="1:6" ht="75.75" thickBot="1" x14ac:dyDescent="0.3">
      <c r="A7" s="20" t="s">
        <v>43</v>
      </c>
      <c r="B7" s="21" t="s">
        <v>29</v>
      </c>
      <c r="C7" s="26">
        <v>10</v>
      </c>
      <c r="D7" s="22">
        <v>60</v>
      </c>
      <c r="E7" s="27">
        <v>600</v>
      </c>
      <c r="F7">
        <f t="shared" si="0"/>
        <v>600</v>
      </c>
    </row>
    <row r="8" spans="1:6" ht="57" thickBot="1" x14ac:dyDescent="0.3">
      <c r="A8" s="28" t="s">
        <v>44</v>
      </c>
      <c r="B8" s="21" t="s">
        <v>24</v>
      </c>
      <c r="C8" s="26">
        <v>2</v>
      </c>
      <c r="D8" s="22">
        <v>138</v>
      </c>
      <c r="E8" s="27">
        <v>276</v>
      </c>
      <c r="F8">
        <f t="shared" si="0"/>
        <v>276</v>
      </c>
    </row>
    <row r="9" spans="1:6" ht="19.5" thickBot="1" x14ac:dyDescent="0.3">
      <c r="A9" s="20" t="s">
        <v>65</v>
      </c>
      <c r="B9" s="21" t="s">
        <v>23</v>
      </c>
      <c r="C9" s="21">
        <v>40</v>
      </c>
      <c r="D9" s="22">
        <v>18</v>
      </c>
      <c r="E9" s="22">
        <v>720</v>
      </c>
      <c r="F9">
        <f t="shared" si="0"/>
        <v>720</v>
      </c>
    </row>
    <row r="10" spans="1:6" ht="37.5" x14ac:dyDescent="0.25">
      <c r="A10" s="23" t="s">
        <v>66</v>
      </c>
      <c r="B10" s="18" t="s">
        <v>23</v>
      </c>
      <c r="C10" s="18">
        <v>10</v>
      </c>
      <c r="D10" s="35">
        <v>40</v>
      </c>
      <c r="E10" s="35">
        <v>400</v>
      </c>
      <c r="F10">
        <f t="shared" si="0"/>
        <v>400</v>
      </c>
    </row>
    <row r="11" spans="1:6" ht="19.5" thickBot="1" x14ac:dyDescent="0.3">
      <c r="A11" s="30" t="s">
        <v>45</v>
      </c>
      <c r="B11" s="21" t="s">
        <v>23</v>
      </c>
      <c r="C11" s="21">
        <v>10</v>
      </c>
      <c r="D11" s="22">
        <v>35</v>
      </c>
      <c r="E11" s="22">
        <v>350</v>
      </c>
      <c r="F11">
        <f t="shared" si="0"/>
        <v>350</v>
      </c>
    </row>
    <row r="12" spans="1:6" ht="57" thickBot="1" x14ac:dyDescent="0.3">
      <c r="A12" s="20" t="s">
        <v>46</v>
      </c>
      <c r="B12" s="21" t="s">
        <v>24</v>
      </c>
      <c r="C12" s="21">
        <v>20</v>
      </c>
      <c r="D12" s="22">
        <v>14</v>
      </c>
      <c r="E12" s="22">
        <v>280</v>
      </c>
      <c r="F12">
        <f t="shared" si="0"/>
        <v>280</v>
      </c>
    </row>
    <row r="13" spans="1:6" ht="38.25" thickBot="1" x14ac:dyDescent="0.3">
      <c r="A13" s="20" t="s">
        <v>67</v>
      </c>
      <c r="B13" s="21" t="s">
        <v>29</v>
      </c>
      <c r="C13" s="21">
        <v>50</v>
      </c>
      <c r="D13" s="22">
        <v>100</v>
      </c>
      <c r="E13" s="22">
        <v>5000</v>
      </c>
      <c r="F13">
        <f t="shared" si="0"/>
        <v>5000</v>
      </c>
    </row>
    <row r="14" spans="1:6" ht="38.25" thickBot="1" x14ac:dyDescent="0.3">
      <c r="A14" s="20" t="s">
        <v>68</v>
      </c>
      <c r="B14" s="21" t="s">
        <v>29</v>
      </c>
      <c r="C14" s="21">
        <v>50</v>
      </c>
      <c r="D14" s="22">
        <v>80</v>
      </c>
      <c r="E14" s="22">
        <v>4000</v>
      </c>
      <c r="F14">
        <f t="shared" si="0"/>
        <v>4000</v>
      </c>
    </row>
    <row r="15" spans="1:6" ht="33.75" thickBot="1" x14ac:dyDescent="0.3">
      <c r="A15" s="31" t="s">
        <v>47</v>
      </c>
      <c r="B15" s="21" t="s">
        <v>23</v>
      </c>
      <c r="C15" s="21">
        <v>24</v>
      </c>
      <c r="D15" s="22">
        <v>35</v>
      </c>
      <c r="E15" s="22">
        <v>840</v>
      </c>
      <c r="F15">
        <f t="shared" si="0"/>
        <v>840</v>
      </c>
    </row>
    <row r="16" spans="1:6" ht="50.25" thickBot="1" x14ac:dyDescent="0.3">
      <c r="A16" s="32" t="s">
        <v>69</v>
      </c>
      <c r="B16" s="18" t="s">
        <v>23</v>
      </c>
      <c r="C16" s="18">
        <v>10</v>
      </c>
      <c r="D16" s="35">
        <v>98</v>
      </c>
      <c r="E16" s="35">
        <v>980</v>
      </c>
      <c r="F16">
        <f t="shared" si="0"/>
        <v>980</v>
      </c>
    </row>
    <row r="17" spans="1:6" ht="51.75" x14ac:dyDescent="0.25">
      <c r="A17" s="23" t="s">
        <v>70</v>
      </c>
      <c r="B17" s="18" t="s">
        <v>23</v>
      </c>
      <c r="C17" s="18">
        <v>20</v>
      </c>
      <c r="D17" s="35">
        <v>10</v>
      </c>
      <c r="E17" s="25">
        <v>200</v>
      </c>
      <c r="F17">
        <f t="shared" si="0"/>
        <v>200</v>
      </c>
    </row>
    <row r="18" spans="1:6" ht="83.25" thickBot="1" x14ac:dyDescent="0.3">
      <c r="A18" s="31" t="s">
        <v>71</v>
      </c>
      <c r="B18" s="21" t="s">
        <v>23</v>
      </c>
      <c r="C18" s="21">
        <v>20</v>
      </c>
      <c r="D18" s="22">
        <v>20</v>
      </c>
      <c r="E18" s="22">
        <v>400</v>
      </c>
      <c r="F18">
        <f t="shared" si="0"/>
        <v>400</v>
      </c>
    </row>
    <row r="19" spans="1:6" ht="83.25" thickBot="1" x14ac:dyDescent="0.3">
      <c r="A19" s="31" t="s">
        <v>72</v>
      </c>
      <c r="B19" s="21" t="s">
        <v>23</v>
      </c>
      <c r="C19" s="21">
        <v>20</v>
      </c>
      <c r="D19" s="22">
        <v>20</v>
      </c>
      <c r="E19" s="22">
        <v>400</v>
      </c>
      <c r="F19">
        <f t="shared" si="0"/>
        <v>400</v>
      </c>
    </row>
    <row r="20" spans="1:6" ht="83.25" thickBot="1" x14ac:dyDescent="0.3">
      <c r="A20" s="31" t="s">
        <v>73</v>
      </c>
      <c r="B20" s="21" t="s">
        <v>23</v>
      </c>
      <c r="C20" s="21">
        <v>10</v>
      </c>
      <c r="D20" s="22">
        <v>20</v>
      </c>
      <c r="E20" s="22">
        <v>200</v>
      </c>
      <c r="F20">
        <f t="shared" si="0"/>
        <v>200</v>
      </c>
    </row>
    <row r="21" spans="1:6" ht="33.75" thickBot="1" x14ac:dyDescent="0.3">
      <c r="A21" s="31" t="s">
        <v>74</v>
      </c>
      <c r="B21" s="21" t="s">
        <v>23</v>
      </c>
      <c r="C21" s="21">
        <v>24</v>
      </c>
      <c r="D21" s="22">
        <v>18</v>
      </c>
      <c r="E21" s="22">
        <v>432</v>
      </c>
      <c r="F21">
        <f t="shared" si="0"/>
        <v>432</v>
      </c>
    </row>
    <row r="22" spans="1:6" ht="33.75" thickBot="1" x14ac:dyDescent="0.3">
      <c r="A22" s="31" t="s">
        <v>75</v>
      </c>
      <c r="B22" s="21" t="s">
        <v>23</v>
      </c>
      <c r="C22" s="21">
        <v>24</v>
      </c>
      <c r="D22" s="22">
        <v>18</v>
      </c>
      <c r="E22" s="22">
        <v>432</v>
      </c>
      <c r="F22">
        <f t="shared" si="0"/>
        <v>432</v>
      </c>
    </row>
    <row r="23" spans="1:6" ht="38.25" thickBot="1" x14ac:dyDescent="0.3">
      <c r="A23" s="23" t="s">
        <v>76</v>
      </c>
      <c r="B23" s="24"/>
      <c r="C23" s="24">
        <v>10</v>
      </c>
      <c r="D23" s="35">
        <v>165</v>
      </c>
      <c r="E23" s="35">
        <v>1650</v>
      </c>
      <c r="F23">
        <f t="shared" si="0"/>
        <v>1650</v>
      </c>
    </row>
    <row r="24" spans="1:6" ht="33.75" thickBot="1" x14ac:dyDescent="0.3">
      <c r="A24" s="32" t="s">
        <v>48</v>
      </c>
      <c r="B24" s="18" t="s">
        <v>23</v>
      </c>
      <c r="C24" s="18">
        <v>10</v>
      </c>
      <c r="D24" s="35">
        <v>54</v>
      </c>
      <c r="E24" s="35">
        <v>540</v>
      </c>
      <c r="F24">
        <f t="shared" si="0"/>
        <v>540</v>
      </c>
    </row>
    <row r="25" spans="1:6" ht="49.5" x14ac:dyDescent="0.25">
      <c r="A25" s="32" t="s">
        <v>77</v>
      </c>
      <c r="B25" s="18" t="s">
        <v>29</v>
      </c>
      <c r="C25" s="18">
        <v>10</v>
      </c>
      <c r="D25" s="35">
        <v>98</v>
      </c>
      <c r="E25" s="35">
        <v>980</v>
      </c>
      <c r="F25">
        <f t="shared" si="0"/>
        <v>980</v>
      </c>
    </row>
    <row r="26" spans="1:6" ht="30.75" thickBot="1" x14ac:dyDescent="0.3">
      <c r="A26" s="30" t="s">
        <v>49</v>
      </c>
      <c r="B26" s="21" t="s">
        <v>23</v>
      </c>
      <c r="C26" s="21">
        <v>10</v>
      </c>
      <c r="D26" s="22">
        <v>52</v>
      </c>
      <c r="E26" s="22">
        <v>520</v>
      </c>
      <c r="F26">
        <f t="shared" si="0"/>
        <v>520</v>
      </c>
    </row>
    <row r="27" spans="1:6" ht="83.25" thickBot="1" x14ac:dyDescent="0.3">
      <c r="A27" s="31" t="s">
        <v>78</v>
      </c>
      <c r="B27" s="21" t="s">
        <v>23</v>
      </c>
      <c r="C27" s="21">
        <v>30</v>
      </c>
      <c r="D27" s="22">
        <v>46</v>
      </c>
      <c r="E27" s="22">
        <v>1380</v>
      </c>
      <c r="F27">
        <f t="shared" si="0"/>
        <v>1380</v>
      </c>
    </row>
    <row r="28" spans="1:6" ht="83.25" thickBot="1" x14ac:dyDescent="0.3">
      <c r="A28" s="31" t="s">
        <v>79</v>
      </c>
      <c r="B28" s="21" t="s">
        <v>29</v>
      </c>
      <c r="C28" s="21">
        <v>50</v>
      </c>
      <c r="D28" s="22">
        <v>48</v>
      </c>
      <c r="E28" s="22">
        <v>2400</v>
      </c>
      <c r="F28">
        <f t="shared" si="0"/>
        <v>2400</v>
      </c>
    </row>
    <row r="29" spans="1:6" ht="83.25" thickBot="1" x14ac:dyDescent="0.3">
      <c r="A29" s="31" t="s">
        <v>80</v>
      </c>
      <c r="B29" s="21" t="s">
        <v>29</v>
      </c>
      <c r="C29" s="26">
        <v>50</v>
      </c>
      <c r="D29" s="27">
        <v>50</v>
      </c>
      <c r="E29" s="27">
        <v>2500</v>
      </c>
      <c r="F29">
        <f t="shared" si="0"/>
        <v>2500</v>
      </c>
    </row>
    <row r="30" spans="1:6" ht="75.75" thickBot="1" x14ac:dyDescent="0.3">
      <c r="A30" s="20" t="s">
        <v>81</v>
      </c>
      <c r="B30" s="21" t="s">
        <v>29</v>
      </c>
      <c r="C30" s="21">
        <v>20</v>
      </c>
      <c r="D30" s="22">
        <v>45</v>
      </c>
      <c r="E30" s="27">
        <v>900</v>
      </c>
      <c r="F30">
        <f t="shared" si="0"/>
        <v>900</v>
      </c>
    </row>
    <row r="31" spans="1:6" ht="94.5" thickBot="1" x14ac:dyDescent="0.3">
      <c r="A31" s="20" t="s">
        <v>82</v>
      </c>
      <c r="B31" s="21" t="s">
        <v>29</v>
      </c>
      <c r="C31" s="21">
        <v>50</v>
      </c>
      <c r="D31" s="22">
        <v>130</v>
      </c>
      <c r="E31" s="22">
        <v>6500</v>
      </c>
      <c r="F31">
        <f t="shared" si="0"/>
        <v>6500</v>
      </c>
    </row>
    <row r="32" spans="1:6" ht="30.75" thickBot="1" x14ac:dyDescent="0.3">
      <c r="A32" s="33" t="s">
        <v>83</v>
      </c>
      <c r="B32" s="18" t="s">
        <v>23</v>
      </c>
      <c r="C32" s="18">
        <v>60</v>
      </c>
      <c r="D32" s="35">
        <v>180</v>
      </c>
      <c r="E32" s="35">
        <v>10800</v>
      </c>
      <c r="F32">
        <f t="shared" si="0"/>
        <v>10800</v>
      </c>
    </row>
    <row r="33" spans="1:6" ht="18.75" x14ac:dyDescent="0.25">
      <c r="A33" s="33" t="s">
        <v>84</v>
      </c>
      <c r="B33" s="18" t="s">
        <v>24</v>
      </c>
      <c r="C33" s="36">
        <v>1</v>
      </c>
      <c r="D33" s="35">
        <v>200</v>
      </c>
      <c r="E33" s="37">
        <v>200</v>
      </c>
      <c r="F33">
        <f t="shared" si="0"/>
        <v>200</v>
      </c>
    </row>
    <row r="34" spans="1:6" ht="38.25" thickBot="1" x14ac:dyDescent="0.3">
      <c r="A34" s="20" t="s">
        <v>85</v>
      </c>
      <c r="B34" s="21" t="s">
        <v>29</v>
      </c>
      <c r="C34" s="21">
        <v>20</v>
      </c>
      <c r="D34" s="22">
        <v>150</v>
      </c>
      <c r="E34" s="22">
        <v>3000</v>
      </c>
      <c r="F34">
        <f t="shared" si="0"/>
        <v>3000</v>
      </c>
    </row>
    <row r="35" spans="1:6" ht="19.5" thickBot="1" x14ac:dyDescent="0.3">
      <c r="A35" s="29" t="s">
        <v>50</v>
      </c>
      <c r="B35" s="21" t="s">
        <v>23</v>
      </c>
      <c r="C35" s="21">
        <v>12</v>
      </c>
      <c r="D35" s="22">
        <v>10</v>
      </c>
      <c r="E35" s="22">
        <v>120</v>
      </c>
      <c r="F35">
        <f t="shared" si="0"/>
        <v>120</v>
      </c>
    </row>
    <row r="36" spans="1:6" ht="19.5" thickBot="1" x14ac:dyDescent="0.3">
      <c r="A36" s="29" t="s">
        <v>51</v>
      </c>
      <c r="B36" s="21" t="s">
        <v>23</v>
      </c>
      <c r="C36" s="21">
        <v>12</v>
      </c>
      <c r="D36" s="22">
        <v>10</v>
      </c>
      <c r="E36" s="22">
        <v>120</v>
      </c>
      <c r="F36">
        <f t="shared" si="0"/>
        <v>120</v>
      </c>
    </row>
    <row r="37" spans="1:6" ht="19.5" thickBot="1" x14ac:dyDescent="0.3">
      <c r="A37" s="20" t="s">
        <v>86</v>
      </c>
      <c r="B37" s="21" t="s">
        <v>29</v>
      </c>
      <c r="C37" s="21">
        <v>200</v>
      </c>
      <c r="D37" s="22">
        <v>12</v>
      </c>
      <c r="E37" s="22">
        <v>2400</v>
      </c>
      <c r="F37">
        <f t="shared" si="0"/>
        <v>2400</v>
      </c>
    </row>
    <row r="38" spans="1:6" ht="30" x14ac:dyDescent="0.25">
      <c r="A38" s="33" t="s">
        <v>87</v>
      </c>
      <c r="B38" s="18" t="s">
        <v>23</v>
      </c>
      <c r="C38" s="18">
        <v>10</v>
      </c>
      <c r="D38" s="35">
        <v>158</v>
      </c>
      <c r="E38" s="35">
        <v>1580</v>
      </c>
      <c r="F38">
        <f t="shared" si="0"/>
        <v>1580</v>
      </c>
    </row>
    <row r="39" spans="1:6" ht="19.5" thickBot="1" x14ac:dyDescent="0.3">
      <c r="A39" s="20" t="s">
        <v>52</v>
      </c>
      <c r="B39" s="21" t="s">
        <v>23</v>
      </c>
      <c r="C39" s="21">
        <v>12</v>
      </c>
      <c r="D39" s="22">
        <v>58</v>
      </c>
      <c r="E39" s="22">
        <v>696</v>
      </c>
      <c r="F39">
        <f t="shared" si="0"/>
        <v>696</v>
      </c>
    </row>
    <row r="40" spans="1:6" ht="19.5" thickBot="1" x14ac:dyDescent="0.3">
      <c r="A40" s="20" t="s">
        <v>53</v>
      </c>
      <c r="B40" s="21" t="s">
        <v>23</v>
      </c>
      <c r="C40" s="21">
        <v>20</v>
      </c>
      <c r="D40" s="22">
        <v>12</v>
      </c>
      <c r="E40" s="22">
        <v>240</v>
      </c>
      <c r="F40">
        <f t="shared" si="0"/>
        <v>240</v>
      </c>
    </row>
    <row r="41" spans="1:6" ht="19.5" thickBot="1" x14ac:dyDescent="0.3">
      <c r="A41" s="20" t="s">
        <v>54</v>
      </c>
      <c r="B41" s="21" t="s">
        <v>23</v>
      </c>
      <c r="C41" s="21">
        <v>24</v>
      </c>
      <c r="D41" s="22">
        <v>39</v>
      </c>
      <c r="E41" s="22">
        <v>936</v>
      </c>
      <c r="F41">
        <f t="shared" si="0"/>
        <v>936</v>
      </c>
    </row>
    <row r="42" spans="1:6" ht="19.5" thickBot="1" x14ac:dyDescent="0.3">
      <c r="A42" s="20" t="s">
        <v>88</v>
      </c>
      <c r="B42" s="21" t="s">
        <v>24</v>
      </c>
      <c r="C42" s="21">
        <v>50</v>
      </c>
      <c r="D42" s="22">
        <v>18</v>
      </c>
      <c r="E42" s="22">
        <v>900</v>
      </c>
      <c r="F42">
        <f t="shared" si="0"/>
        <v>900</v>
      </c>
    </row>
    <row r="43" spans="1:6" ht="38.25" thickBot="1" x14ac:dyDescent="0.3">
      <c r="A43" s="20" t="s">
        <v>55</v>
      </c>
      <c r="B43" s="21" t="s">
        <v>23</v>
      </c>
      <c r="C43" s="21">
        <v>10</v>
      </c>
      <c r="D43" s="22">
        <v>78</v>
      </c>
      <c r="E43" s="22">
        <v>780</v>
      </c>
      <c r="F43">
        <f t="shared" si="0"/>
        <v>780</v>
      </c>
    </row>
    <row r="44" spans="1:6" ht="38.25" thickBot="1" x14ac:dyDescent="0.3">
      <c r="A44" s="20" t="s">
        <v>89</v>
      </c>
      <c r="B44" s="21" t="s">
        <v>23</v>
      </c>
      <c r="C44" s="21">
        <v>70</v>
      </c>
      <c r="D44" s="22">
        <v>10</v>
      </c>
      <c r="E44" s="22">
        <v>700</v>
      </c>
      <c r="F44">
        <f t="shared" si="0"/>
        <v>700</v>
      </c>
    </row>
    <row r="45" spans="1:6" ht="38.25" thickBot="1" x14ac:dyDescent="0.3">
      <c r="A45" s="20" t="s">
        <v>90</v>
      </c>
      <c r="B45" s="21" t="s">
        <v>23</v>
      </c>
      <c r="C45" s="21">
        <v>30</v>
      </c>
      <c r="D45" s="22">
        <v>10</v>
      </c>
      <c r="E45" s="22">
        <v>300</v>
      </c>
      <c r="F45">
        <f t="shared" si="0"/>
        <v>300</v>
      </c>
    </row>
    <row r="46" spans="1:6" ht="57" thickBot="1" x14ac:dyDescent="0.3">
      <c r="A46" s="20" t="s">
        <v>56</v>
      </c>
      <c r="B46" s="21" t="s">
        <v>23</v>
      </c>
      <c r="C46" s="21">
        <v>12</v>
      </c>
      <c r="D46" s="22">
        <v>40</v>
      </c>
      <c r="E46" s="22">
        <v>480</v>
      </c>
      <c r="F46">
        <f t="shared" si="0"/>
        <v>480</v>
      </c>
    </row>
    <row r="47" spans="1:6" ht="19.5" thickBot="1" x14ac:dyDescent="0.3">
      <c r="A47" s="20" t="s">
        <v>57</v>
      </c>
      <c r="B47" s="21" t="s">
        <v>23</v>
      </c>
      <c r="C47" s="21">
        <v>12</v>
      </c>
      <c r="D47" s="22">
        <v>174</v>
      </c>
      <c r="E47" s="22">
        <v>2088</v>
      </c>
      <c r="F47">
        <f t="shared" si="0"/>
        <v>2088</v>
      </c>
    </row>
    <row r="48" spans="1:6" ht="38.25" thickBot="1" x14ac:dyDescent="0.3">
      <c r="A48" s="20" t="s">
        <v>91</v>
      </c>
      <c r="B48" s="21" t="s">
        <v>23</v>
      </c>
      <c r="C48" s="21">
        <v>100</v>
      </c>
      <c r="D48" s="22">
        <v>5</v>
      </c>
      <c r="E48" s="22">
        <v>500</v>
      </c>
      <c r="F48">
        <f t="shared" si="0"/>
        <v>500</v>
      </c>
    </row>
    <row r="49" spans="1:6" ht="18.75" x14ac:dyDescent="0.25">
      <c r="A49" s="23" t="s">
        <v>92</v>
      </c>
      <c r="B49" s="18" t="s">
        <v>23</v>
      </c>
      <c r="C49" s="18">
        <v>50</v>
      </c>
      <c r="D49" s="35">
        <v>39</v>
      </c>
      <c r="E49" s="35">
        <v>1950</v>
      </c>
      <c r="F49">
        <f t="shared" si="0"/>
        <v>1950</v>
      </c>
    </row>
    <row r="50" spans="1:6" ht="94.5" thickBot="1" x14ac:dyDescent="0.3">
      <c r="A50" s="20" t="s">
        <v>58</v>
      </c>
      <c r="B50" s="21" t="s">
        <v>29</v>
      </c>
      <c r="C50" s="21">
        <v>20</v>
      </c>
      <c r="D50" s="22">
        <v>20</v>
      </c>
      <c r="E50" s="22">
        <v>400</v>
      </c>
      <c r="F50">
        <f t="shared" si="0"/>
        <v>400</v>
      </c>
    </row>
    <row r="51" spans="1:6" ht="113.25" thickBot="1" x14ac:dyDescent="0.3">
      <c r="A51" s="20" t="s">
        <v>59</v>
      </c>
      <c r="B51" s="21" t="s">
        <v>23</v>
      </c>
      <c r="C51" s="21">
        <v>5000</v>
      </c>
      <c r="D51" s="22">
        <v>0.8</v>
      </c>
      <c r="E51" s="22">
        <v>4000</v>
      </c>
      <c r="F51">
        <f t="shared" si="0"/>
        <v>4000</v>
      </c>
    </row>
    <row r="52" spans="1:6" ht="19.5" thickBot="1" x14ac:dyDescent="0.3">
      <c r="A52" s="20"/>
      <c r="B52" s="21"/>
      <c r="C52" s="21"/>
      <c r="D52" s="22"/>
      <c r="E52" s="34" t="s">
        <v>93</v>
      </c>
    </row>
  </sheetData>
  <hyperlinks>
    <hyperlink ref="A11" r:id="rId1" display="http://www.shop.kostyor.ru/?view=7489&amp;c=detail"/>
    <hyperlink ref="A26" r:id="rId2" display="http://www.shop.kostyor.ru/?view=6581&amp;c=detail"/>
    <hyperlink ref="A32" r:id="rId3" display="http://www.shop.kostyor.ru/?view=8471&amp;c=detail"/>
    <hyperlink ref="A33" r:id="rId4" display="http://www.shop.kostyor.ru/?view=4523&amp;c=detail"/>
    <hyperlink ref="A38" r:id="rId5" display="http://www.shop.kostyor.ru/?view=6226&amp;c=detail"/>
  </hyperlinks>
  <pageMargins left="0.7" right="0.7" top="0.75" bottom="0.75" header="0.3" footer="0.3"/>
  <pageSetup paperSize="9" orientation="portrait" horizontalDpi="180" verticalDpi="180" r:id="rId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2012-09-19T03:36:57Z</dcterms:modified>
</cp:coreProperties>
</file>