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35" windowWidth="11340" windowHeight="9285"/>
  </bookViews>
  <sheets>
    <sheet name="в-ч 3275" sheetId="15" r:id="rId1"/>
  </sheets>
  <calcPr calcId="145621"/>
</workbook>
</file>

<file path=xl/calcChain.xml><?xml version="1.0" encoding="utf-8"?>
<calcChain xmlns="http://schemas.openxmlformats.org/spreadsheetml/2006/main">
  <c r="D17" i="15" l="1"/>
  <c r="H16" i="15" l="1"/>
  <c r="D20" i="15" l="1"/>
  <c r="D44" i="15"/>
  <c r="D45" i="15" s="1"/>
  <c r="H40" i="15"/>
  <c r="H37" i="15"/>
  <c r="G34" i="15"/>
  <c r="F34" i="15"/>
  <c r="E34" i="15"/>
  <c r="D34" i="15"/>
  <c r="D35" i="15" s="1"/>
  <c r="H33" i="15"/>
  <c r="H34" i="15" s="1"/>
  <c r="G31" i="15"/>
  <c r="F31" i="15"/>
  <c r="E31" i="15"/>
  <c r="D31" i="15"/>
  <c r="H30" i="15"/>
  <c r="H31" i="15" s="1"/>
  <c r="G28" i="15"/>
  <c r="F28" i="15"/>
  <c r="E28" i="15"/>
  <c r="D28" i="15"/>
  <c r="H27" i="15"/>
  <c r="H28" i="15" s="1"/>
  <c r="G24" i="15"/>
  <c r="F24" i="15"/>
  <c r="D24" i="15"/>
  <c r="G20" i="15"/>
  <c r="F20" i="15"/>
  <c r="G17" i="15"/>
  <c r="F17" i="15"/>
  <c r="E17" i="15"/>
  <c r="E19" i="15" s="1"/>
  <c r="H15" i="15"/>
  <c r="H14" i="15"/>
  <c r="H13" i="15"/>
  <c r="F21" i="15" l="1"/>
  <c r="H17" i="15"/>
  <c r="E20" i="15"/>
  <c r="E21" i="15" s="1"/>
  <c r="E23" i="15" s="1"/>
  <c r="H19" i="15"/>
  <c r="G21" i="15"/>
  <c r="F35" i="15" l="1"/>
  <c r="F44" i="15"/>
  <c r="F45" i="15" s="1"/>
  <c r="H21" i="15"/>
  <c r="G25" i="15"/>
  <c r="E24" i="15"/>
  <c r="H23" i="15"/>
  <c r="H20" i="15"/>
  <c r="E25" i="15" l="1"/>
  <c r="H25" i="15" s="1"/>
  <c r="H35" i="15" s="1"/>
  <c r="H24" i="15"/>
  <c r="G43" i="15"/>
  <c r="G35" i="15"/>
  <c r="G44" i="15" l="1"/>
  <c r="E44" i="15"/>
  <c r="E45" i="15" s="1"/>
  <c r="E35" i="15"/>
  <c r="H43" i="15" l="1"/>
  <c r="G45" i="15"/>
  <c r="H45" i="15" s="1"/>
  <c r="H44" i="15"/>
</calcChain>
</file>

<file path=xl/sharedStrings.xml><?xml version="1.0" encoding="utf-8"?>
<sst xmlns="http://schemas.openxmlformats.org/spreadsheetml/2006/main" count="42" uniqueCount="41">
  <si>
    <t>№ п/п</t>
  </si>
  <si>
    <t xml:space="preserve">Расчет начальной (максимальной) цены договора подряда </t>
  </si>
  <si>
    <t>выполнения комплекса строительно-монтажных работ по объекту:</t>
  </si>
  <si>
    <t>№ ЛСР, ОСР</t>
  </si>
  <si>
    <t>Наименование работ и затрат</t>
  </si>
  <si>
    <t>Сметная стоимость в ССР, руб.</t>
  </si>
  <si>
    <t>Строительных работ</t>
  </si>
  <si>
    <t>Монтажных работ</t>
  </si>
  <si>
    <t>Оборудования, приспособлений и производств. инвентаря</t>
  </si>
  <si>
    <t>Всего, руб.</t>
  </si>
  <si>
    <t>ГЛАВА 2.  Локальные сметные расчеты</t>
  </si>
  <si>
    <t>ИТОГО по главе 2:</t>
  </si>
  <si>
    <t>ГЛАВА 8.  Временные здания и сооружения</t>
  </si>
  <si>
    <t>ИТОГО по главе 8:</t>
  </si>
  <si>
    <t>ИТОГО по главам 2-8:</t>
  </si>
  <si>
    <t>ГЛАВА 9.  Прочие работы и затраты</t>
  </si>
  <si>
    <t>ИТОГО по главе 9:</t>
  </si>
  <si>
    <t>ИТОГО в базисных ценах 2000г по главам 2-9:</t>
  </si>
  <si>
    <t>ГЛАВА 10.  Содержание службы заказчика. Строительный контроль</t>
  </si>
  <si>
    <t>ИТОГО по главе 10:</t>
  </si>
  <si>
    <t>ГЛАВА 11.  Подготовка эксплуатационных кадров для строящегося объекта капитального строительства</t>
  </si>
  <si>
    <t>ИТОГО по главе 11:</t>
  </si>
  <si>
    <t>ГЛАВА 12.  Проектные и изыскательские работы</t>
  </si>
  <si>
    <t>ИТОГО по главе 12:</t>
  </si>
  <si>
    <t>ИТОГО по главам 2-12:</t>
  </si>
  <si>
    <t>Непредвиденные затраты</t>
  </si>
  <si>
    <t>Итого по "Непредвиденные затраты"</t>
  </si>
  <si>
    <t>Дополнительные затраты в текущих ценах</t>
  </si>
  <si>
    <t>Итого по "Дополнительные затраты в текущих ценах"</t>
  </si>
  <si>
    <t>Индексы пересчета в текущие цены</t>
  </si>
  <si>
    <t>ИТОГО в текущих ценах без НДС:</t>
  </si>
  <si>
    <t>НДС 18%</t>
  </si>
  <si>
    <t>ВСЕГО с НДС:</t>
  </si>
  <si>
    <t>Прочих    затрат</t>
  </si>
  <si>
    <t>ГСН 81-05-01-2001 (п.3.1)</t>
  </si>
  <si>
    <t>Временные здания и сооружения (1,1%х0,8=0,9%)</t>
  </si>
  <si>
    <t>ГСН 81-05-02-2001 (п.3.2)</t>
  </si>
  <si>
    <t>Производство строительно-монтажных работ в зимнее время (2,38%х1,1=2,62%)</t>
  </si>
  <si>
    <t>ЛСР №008-15-03</t>
  </si>
  <si>
    <t>ФГУП "Комбинат "Электрохимприбор"</t>
  </si>
  <si>
    <t>Реконструкция самотечной хозяйственно-бытовой канализации на территории в/ч 3275 (инв. №5325209)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</si>
</sst>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sz val="10"/>
      <name val="Helv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u/>
      <sz val="12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1" applyNumberFormat="1" applyFont="1" applyFill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7" fillId="0" borderId="0" xfId="0" applyFont="1"/>
    <xf numFmtId="49" fontId="5" fillId="0" borderId="1" xfId="1" applyNumberFormat="1" applyFont="1" applyFill="1" applyBorder="1" applyAlignment="1">
      <alignment horizontal="center" vertical="center" wrapText="1"/>
    </xf>
    <xf numFmtId="3" fontId="5" fillId="0" borderId="1" xfId="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0" xfId="0" applyFont="1"/>
    <xf numFmtId="3" fontId="2" fillId="0" borderId="0" xfId="0" applyNumberFormat="1" applyFont="1"/>
    <xf numFmtId="0" fontId="7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 wrapText="1"/>
    </xf>
    <xf numFmtId="1" fontId="7" fillId="0" borderId="0" xfId="0" applyNumberFormat="1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2">
    <cellStyle name="Обычный" xfId="0" builtinId="0"/>
    <cellStyle name="Обычный_Сводка затрат 153 с НМЦ для Катаева" xfId="1"/>
  </cellStyles>
  <dxfs count="0"/>
  <tableStyles count="0" defaultTableStyle="TableStyleMedium9" defaultPivotStyle="PivotStyleLight16"/>
  <colors>
    <mruColors>
      <color rgb="FFCC99FF"/>
      <color rgb="FF66FF33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workbookViewId="0">
      <selection activeCell="A4" sqref="A4:H4"/>
    </sheetView>
  </sheetViews>
  <sheetFormatPr defaultRowHeight="12.75" x14ac:dyDescent="0.2"/>
  <cols>
    <col min="1" max="1" width="5.42578125" customWidth="1"/>
    <col min="2" max="2" width="16.7109375" customWidth="1"/>
    <col min="3" max="3" width="47.28515625" customWidth="1"/>
    <col min="4" max="4" width="13.85546875" customWidth="1"/>
    <col min="5" max="5" width="12.85546875" customWidth="1"/>
    <col min="6" max="6" width="15.7109375" customWidth="1"/>
    <col min="7" max="7" width="11.85546875" customWidth="1"/>
    <col min="8" max="8" width="16.7109375" customWidth="1"/>
  </cols>
  <sheetData>
    <row r="1" spans="1:8" ht="18" customHeight="1" x14ac:dyDescent="0.2">
      <c r="A1" s="32" t="s">
        <v>1</v>
      </c>
      <c r="B1" s="32"/>
      <c r="C1" s="32"/>
      <c r="D1" s="32"/>
      <c r="E1" s="32"/>
      <c r="F1" s="32"/>
      <c r="G1" s="32"/>
      <c r="H1" s="32"/>
    </row>
    <row r="2" spans="1:8" ht="18" customHeight="1" x14ac:dyDescent="0.2">
      <c r="A2" s="33" t="s">
        <v>2</v>
      </c>
      <c r="B2" s="33"/>
      <c r="C2" s="33"/>
      <c r="D2" s="33"/>
      <c r="E2" s="33"/>
      <c r="F2" s="33"/>
      <c r="G2" s="33"/>
      <c r="H2" s="33"/>
    </row>
    <row r="3" spans="1:8" ht="15" x14ac:dyDescent="0.2">
      <c r="A3" s="1"/>
      <c r="B3" s="1"/>
      <c r="C3" s="1"/>
      <c r="D3" s="1"/>
      <c r="E3" s="1"/>
      <c r="F3" s="1"/>
      <c r="G3" s="1"/>
      <c r="H3" s="1"/>
    </row>
    <row r="4" spans="1:8" ht="18" customHeight="1" x14ac:dyDescent="0.2">
      <c r="A4" s="36" t="s">
        <v>39</v>
      </c>
      <c r="B4" s="36"/>
      <c r="C4" s="36"/>
      <c r="D4" s="36"/>
      <c r="E4" s="36"/>
      <c r="F4" s="36"/>
      <c r="G4" s="36"/>
      <c r="H4" s="36"/>
    </row>
    <row r="5" spans="1:8" ht="18" customHeight="1" x14ac:dyDescent="0.2">
      <c r="A5" s="36" t="s">
        <v>40</v>
      </c>
      <c r="B5" s="36"/>
      <c r="C5" s="36"/>
      <c r="D5" s="36"/>
      <c r="E5" s="36"/>
      <c r="F5" s="36"/>
      <c r="G5" s="36"/>
      <c r="H5" s="36"/>
    </row>
    <row r="6" spans="1:8" ht="15.75" x14ac:dyDescent="0.2">
      <c r="A6" s="2"/>
      <c r="B6" s="2"/>
      <c r="C6" s="2"/>
      <c r="D6" s="2"/>
      <c r="E6" s="3"/>
      <c r="F6" s="3"/>
      <c r="G6" s="3"/>
      <c r="H6" s="3"/>
    </row>
    <row r="7" spans="1:8" ht="17.100000000000001" customHeight="1" x14ac:dyDescent="0.2">
      <c r="A7" s="34" t="s">
        <v>0</v>
      </c>
      <c r="B7" s="35" t="s">
        <v>3</v>
      </c>
      <c r="C7" s="34" t="s">
        <v>4</v>
      </c>
      <c r="D7" s="34" t="s">
        <v>5</v>
      </c>
      <c r="E7" s="34"/>
      <c r="F7" s="34"/>
      <c r="G7" s="34"/>
      <c r="H7" s="34"/>
    </row>
    <row r="8" spans="1:8" ht="17.100000000000001" customHeight="1" x14ac:dyDescent="0.2">
      <c r="A8" s="34"/>
      <c r="B8" s="35"/>
      <c r="C8" s="34"/>
      <c r="D8" s="34" t="s">
        <v>6</v>
      </c>
      <c r="E8" s="34" t="s">
        <v>7</v>
      </c>
      <c r="F8" s="34" t="s">
        <v>8</v>
      </c>
      <c r="G8" s="34" t="s">
        <v>33</v>
      </c>
      <c r="H8" s="34" t="s">
        <v>9</v>
      </c>
    </row>
    <row r="9" spans="1:8" ht="17.100000000000001" customHeight="1" x14ac:dyDescent="0.2">
      <c r="A9" s="34"/>
      <c r="B9" s="35"/>
      <c r="C9" s="34"/>
      <c r="D9" s="34"/>
      <c r="E9" s="34"/>
      <c r="F9" s="34"/>
      <c r="G9" s="34"/>
      <c r="H9" s="34"/>
    </row>
    <row r="10" spans="1:8" ht="17.100000000000001" customHeight="1" x14ac:dyDescent="0.2">
      <c r="A10" s="34"/>
      <c r="B10" s="35"/>
      <c r="C10" s="34"/>
      <c r="D10" s="34"/>
      <c r="E10" s="34"/>
      <c r="F10" s="34"/>
      <c r="G10" s="34"/>
      <c r="H10" s="34"/>
    </row>
    <row r="11" spans="1:8" ht="17.100000000000001" customHeight="1" x14ac:dyDescent="0.2">
      <c r="A11" s="4">
        <v>1</v>
      </c>
      <c r="B11" s="5">
        <v>2</v>
      </c>
      <c r="C11" s="4">
        <v>3</v>
      </c>
      <c r="D11" s="4">
        <v>4</v>
      </c>
      <c r="E11" s="4">
        <v>5</v>
      </c>
      <c r="F11" s="4">
        <v>6</v>
      </c>
      <c r="G11" s="4">
        <v>7</v>
      </c>
      <c r="H11" s="4">
        <v>8</v>
      </c>
    </row>
    <row r="12" spans="1:8" ht="17.100000000000001" customHeight="1" x14ac:dyDescent="0.2">
      <c r="A12" s="38" t="s">
        <v>10</v>
      </c>
      <c r="B12" s="39"/>
      <c r="C12" s="39"/>
      <c r="D12" s="39"/>
      <c r="E12" s="39"/>
      <c r="F12" s="39"/>
      <c r="G12" s="39"/>
      <c r="H12" s="40"/>
    </row>
    <row r="13" spans="1:8" ht="30" customHeight="1" x14ac:dyDescent="0.2">
      <c r="A13" s="28">
        <v>1</v>
      </c>
      <c r="B13" s="19" t="s">
        <v>38</v>
      </c>
      <c r="C13" s="13" t="s">
        <v>40</v>
      </c>
      <c r="D13" s="20">
        <v>1530118</v>
      </c>
      <c r="E13" s="30">
        <v>0</v>
      </c>
      <c r="F13" s="29">
        <v>0</v>
      </c>
      <c r="G13" s="28">
        <v>0</v>
      </c>
      <c r="H13" s="30">
        <f t="shared" ref="H13:H15" si="0">G13+F13+E13+D13</f>
        <v>1530118</v>
      </c>
    </row>
    <row r="14" spans="1:8" ht="42" hidden="1" customHeight="1" x14ac:dyDescent="0.2">
      <c r="A14" s="4">
        <v>2</v>
      </c>
      <c r="B14" s="19"/>
      <c r="C14" s="13"/>
      <c r="D14" s="20">
        <v>0</v>
      </c>
      <c r="E14" s="4">
        <v>0</v>
      </c>
      <c r="F14" s="4">
        <v>0</v>
      </c>
      <c r="G14" s="4">
        <v>0</v>
      </c>
      <c r="H14" s="14">
        <f t="shared" si="0"/>
        <v>0</v>
      </c>
    </row>
    <row r="15" spans="1:8" ht="42" hidden="1" customHeight="1" x14ac:dyDescent="0.2">
      <c r="A15" s="4">
        <v>3</v>
      </c>
      <c r="B15" s="19"/>
      <c r="C15" s="13"/>
      <c r="D15" s="17">
        <v>0</v>
      </c>
      <c r="E15" s="4">
        <v>0</v>
      </c>
      <c r="F15" s="4">
        <v>0</v>
      </c>
      <c r="G15" s="4">
        <v>0</v>
      </c>
      <c r="H15" s="14">
        <f t="shared" si="0"/>
        <v>0</v>
      </c>
    </row>
    <row r="16" spans="1:8" ht="42" hidden="1" customHeight="1" x14ac:dyDescent="0.2">
      <c r="A16" s="4">
        <v>4</v>
      </c>
      <c r="B16" s="19"/>
      <c r="C16" s="13"/>
      <c r="D16" s="20">
        <v>0</v>
      </c>
      <c r="E16" s="20">
        <v>0</v>
      </c>
      <c r="F16" s="20">
        <v>0</v>
      </c>
      <c r="G16" s="20">
        <v>0</v>
      </c>
      <c r="H16" s="14">
        <f>G16+F16+E16+D16</f>
        <v>0</v>
      </c>
    </row>
    <row r="17" spans="1:8" ht="17.100000000000001" customHeight="1" x14ac:dyDescent="0.2">
      <c r="A17" s="4"/>
      <c r="B17" s="8"/>
      <c r="C17" s="9" t="s">
        <v>11</v>
      </c>
      <c r="D17" s="15">
        <f>SUM(D13:D16)</f>
        <v>1530118</v>
      </c>
      <c r="E17" s="15">
        <f>SUM(E13:E16)</f>
        <v>0</v>
      </c>
      <c r="F17" s="15">
        <f>SUM(F13:F16)</f>
        <v>0</v>
      </c>
      <c r="G17" s="15">
        <f>SUM(G13:G16)</f>
        <v>0</v>
      </c>
      <c r="H17" s="15">
        <f>SUM(H13:H16)</f>
        <v>1530118</v>
      </c>
    </row>
    <row r="18" spans="1:8" ht="17.100000000000001" hidden="1" customHeight="1" x14ac:dyDescent="0.2">
      <c r="A18" s="38" t="s">
        <v>12</v>
      </c>
      <c r="B18" s="39"/>
      <c r="C18" s="39"/>
      <c r="D18" s="39"/>
      <c r="E18" s="39"/>
      <c r="F18" s="39"/>
      <c r="G18" s="39"/>
      <c r="H18" s="40"/>
    </row>
    <row r="19" spans="1:8" ht="30" hidden="1" customHeight="1" x14ac:dyDescent="0.2">
      <c r="A19" s="4">
        <v>5</v>
      </c>
      <c r="B19" s="5" t="s">
        <v>34</v>
      </c>
      <c r="C19" s="6" t="s">
        <v>35</v>
      </c>
      <c r="D19" s="14">
        <v>0</v>
      </c>
      <c r="E19" s="14">
        <f>E17*0.9%</f>
        <v>0</v>
      </c>
      <c r="F19" s="14">
        <v>0</v>
      </c>
      <c r="G19" s="14">
        <v>0</v>
      </c>
      <c r="H19" s="14">
        <f>G19+F19+E19+D19</f>
        <v>0</v>
      </c>
    </row>
    <row r="20" spans="1:8" ht="17.100000000000001" hidden="1" customHeight="1" x14ac:dyDescent="0.2">
      <c r="A20" s="7"/>
      <c r="B20" s="5"/>
      <c r="C20" s="9" t="s">
        <v>13</v>
      </c>
      <c r="D20" s="15">
        <f>D19</f>
        <v>0</v>
      </c>
      <c r="E20" s="15">
        <f>E19</f>
        <v>0</v>
      </c>
      <c r="F20" s="15">
        <f>F19</f>
        <v>0</v>
      </c>
      <c r="G20" s="15">
        <f>G19</f>
        <v>0</v>
      </c>
      <c r="H20" s="15">
        <f>G20+F20+E20+D20</f>
        <v>0</v>
      </c>
    </row>
    <row r="21" spans="1:8" ht="17.100000000000001" hidden="1" customHeight="1" x14ac:dyDescent="0.2">
      <c r="A21" s="7"/>
      <c r="B21" s="5"/>
      <c r="C21" s="9" t="s">
        <v>14</v>
      </c>
      <c r="D21" s="15">
        <v>9153379</v>
      </c>
      <c r="E21" s="15">
        <f>E20+E17</f>
        <v>0</v>
      </c>
      <c r="F21" s="15">
        <f>F20+F17</f>
        <v>0</v>
      </c>
      <c r="G21" s="15">
        <f>G20+G17</f>
        <v>0</v>
      </c>
      <c r="H21" s="15">
        <f t="shared" ref="H21" si="1">G21+F21+E21+D21</f>
        <v>9153379</v>
      </c>
    </row>
    <row r="22" spans="1:8" ht="17.100000000000001" hidden="1" customHeight="1" x14ac:dyDescent="0.2">
      <c r="A22" s="38" t="s">
        <v>15</v>
      </c>
      <c r="B22" s="39"/>
      <c r="C22" s="39"/>
      <c r="D22" s="39"/>
      <c r="E22" s="39"/>
      <c r="F22" s="39"/>
      <c r="G22" s="39"/>
      <c r="H22" s="40"/>
    </row>
    <row r="23" spans="1:8" ht="30" hidden="1" customHeight="1" x14ac:dyDescent="0.2">
      <c r="A23" s="4">
        <v>6</v>
      </c>
      <c r="B23" s="5" t="s">
        <v>36</v>
      </c>
      <c r="C23" s="6" t="s">
        <v>37</v>
      </c>
      <c r="D23" s="14">
        <v>0</v>
      </c>
      <c r="E23" s="14">
        <f>E21*2.62%</f>
        <v>0</v>
      </c>
      <c r="F23" s="14">
        <v>0</v>
      </c>
      <c r="G23" s="14">
        <v>0</v>
      </c>
      <c r="H23" s="14">
        <f>G23+F23+E23+D23</f>
        <v>0</v>
      </c>
    </row>
    <row r="24" spans="1:8" ht="17.100000000000001" hidden="1" customHeight="1" x14ac:dyDescent="0.2">
      <c r="A24" s="7"/>
      <c r="B24" s="5"/>
      <c r="C24" s="9" t="s">
        <v>16</v>
      </c>
      <c r="D24" s="15">
        <f>D23</f>
        <v>0</v>
      </c>
      <c r="E24" s="15">
        <f>E23</f>
        <v>0</v>
      </c>
      <c r="F24" s="15">
        <f>F23</f>
        <v>0</v>
      </c>
      <c r="G24" s="15">
        <f>G23</f>
        <v>0</v>
      </c>
      <c r="H24" s="15">
        <f>G24+F24+E24+D24</f>
        <v>0</v>
      </c>
    </row>
    <row r="25" spans="1:8" ht="17.100000000000001" hidden="1" customHeight="1" x14ac:dyDescent="0.2">
      <c r="A25" s="7"/>
      <c r="B25" s="5"/>
      <c r="C25" s="9" t="s">
        <v>17</v>
      </c>
      <c r="D25" s="15">
        <v>0</v>
      </c>
      <c r="E25" s="15">
        <f>E24+E21</f>
        <v>0</v>
      </c>
      <c r="F25" s="15">
        <v>0</v>
      </c>
      <c r="G25" s="15">
        <f>G24+G21</f>
        <v>0</v>
      </c>
      <c r="H25" s="15">
        <f>G25+F25+E25+D25</f>
        <v>0</v>
      </c>
    </row>
    <row r="26" spans="1:8" ht="15" hidden="1" customHeight="1" x14ac:dyDescent="0.2">
      <c r="A26" s="38" t="s">
        <v>18</v>
      </c>
      <c r="B26" s="39"/>
      <c r="C26" s="39"/>
      <c r="D26" s="39"/>
      <c r="E26" s="39"/>
      <c r="F26" s="39"/>
      <c r="G26" s="39"/>
      <c r="H26" s="40"/>
    </row>
    <row r="27" spans="1:8" ht="15" hidden="1" customHeight="1" x14ac:dyDescent="0.2">
      <c r="A27" s="4"/>
      <c r="B27" s="5"/>
      <c r="C27" s="6"/>
      <c r="D27" s="10"/>
      <c r="E27" s="10"/>
      <c r="F27" s="10"/>
      <c r="G27" s="10"/>
      <c r="H27" s="4">
        <f>G27+F27+E27+D27</f>
        <v>0</v>
      </c>
    </row>
    <row r="28" spans="1:8" ht="15" hidden="1" customHeight="1" x14ac:dyDescent="0.2">
      <c r="A28" s="7"/>
      <c r="B28" s="5"/>
      <c r="C28" s="9" t="s">
        <v>19</v>
      </c>
      <c r="D28" s="11">
        <f>D27</f>
        <v>0</v>
      </c>
      <c r="E28" s="11">
        <f>E27</f>
        <v>0</v>
      </c>
      <c r="F28" s="11">
        <f>F27</f>
        <v>0</v>
      </c>
      <c r="G28" s="11">
        <f>G27</f>
        <v>0</v>
      </c>
      <c r="H28" s="11">
        <f>H27</f>
        <v>0</v>
      </c>
    </row>
    <row r="29" spans="1:8" ht="15" hidden="1" customHeight="1" x14ac:dyDescent="0.2">
      <c r="A29" s="37" t="s">
        <v>20</v>
      </c>
      <c r="B29" s="34"/>
      <c r="C29" s="34"/>
      <c r="D29" s="34"/>
      <c r="E29" s="34"/>
      <c r="F29" s="34"/>
      <c r="G29" s="34"/>
      <c r="H29" s="34"/>
    </row>
    <row r="30" spans="1:8" ht="15" hidden="1" customHeight="1" x14ac:dyDescent="0.2">
      <c r="A30" s="4"/>
      <c r="B30" s="5"/>
      <c r="C30" s="6"/>
      <c r="D30" s="10"/>
      <c r="E30" s="10"/>
      <c r="F30" s="10"/>
      <c r="G30" s="10"/>
      <c r="H30" s="4">
        <f>G30+F30+E30+D30</f>
        <v>0</v>
      </c>
    </row>
    <row r="31" spans="1:8" ht="15" hidden="1" customHeight="1" x14ac:dyDescent="0.2">
      <c r="A31" s="7"/>
      <c r="B31" s="5"/>
      <c r="C31" s="9" t="s">
        <v>21</v>
      </c>
      <c r="D31" s="11">
        <f>D30</f>
        <v>0</v>
      </c>
      <c r="E31" s="11">
        <f>E30</f>
        <v>0</v>
      </c>
      <c r="F31" s="11">
        <f>F30</f>
        <v>0</v>
      </c>
      <c r="G31" s="11">
        <f>G30</f>
        <v>0</v>
      </c>
      <c r="H31" s="11">
        <f>H30</f>
        <v>0</v>
      </c>
    </row>
    <row r="32" spans="1:8" ht="15" hidden="1" customHeight="1" x14ac:dyDescent="0.2">
      <c r="A32" s="37" t="s">
        <v>22</v>
      </c>
      <c r="B32" s="34"/>
      <c r="C32" s="34"/>
      <c r="D32" s="34"/>
      <c r="E32" s="34"/>
      <c r="F32" s="34"/>
      <c r="G32" s="34"/>
      <c r="H32" s="34"/>
    </row>
    <row r="33" spans="1:8" ht="15" hidden="1" customHeight="1" x14ac:dyDescent="0.2">
      <c r="A33" s="4"/>
      <c r="B33" s="5"/>
      <c r="C33" s="6"/>
      <c r="D33" s="10"/>
      <c r="E33" s="10"/>
      <c r="F33" s="10"/>
      <c r="G33" s="10"/>
      <c r="H33" s="4">
        <f>G33+F33+E33+D33</f>
        <v>0</v>
      </c>
    </row>
    <row r="34" spans="1:8" ht="15" hidden="1" customHeight="1" x14ac:dyDescent="0.2">
      <c r="A34" s="7"/>
      <c r="B34" s="5"/>
      <c r="C34" s="9" t="s">
        <v>23</v>
      </c>
      <c r="D34" s="11">
        <f>D33</f>
        <v>0</v>
      </c>
      <c r="E34" s="11">
        <f>E33</f>
        <v>0</v>
      </c>
      <c r="F34" s="11">
        <f>F33</f>
        <v>0</v>
      </c>
      <c r="G34" s="11">
        <f>G33</f>
        <v>0</v>
      </c>
      <c r="H34" s="11">
        <f>H33</f>
        <v>0</v>
      </c>
    </row>
    <row r="35" spans="1:8" ht="15" hidden="1" customHeight="1" x14ac:dyDescent="0.2">
      <c r="A35" s="7"/>
      <c r="B35" s="5"/>
      <c r="C35" s="9" t="s">
        <v>24</v>
      </c>
      <c r="D35" s="11">
        <f>D34+D25</f>
        <v>0</v>
      </c>
      <c r="E35" s="11">
        <f>E34+E25</f>
        <v>0</v>
      </c>
      <c r="F35" s="11">
        <f>F34+F25</f>
        <v>0</v>
      </c>
      <c r="G35" s="11">
        <f>G34+G25</f>
        <v>0</v>
      </c>
      <c r="H35" s="11">
        <f>H34+H25</f>
        <v>0</v>
      </c>
    </row>
    <row r="36" spans="1:8" ht="15" hidden="1" customHeight="1" x14ac:dyDescent="0.2">
      <c r="A36" s="38" t="s">
        <v>25</v>
      </c>
      <c r="B36" s="39"/>
      <c r="C36" s="39"/>
      <c r="D36" s="39"/>
      <c r="E36" s="39"/>
      <c r="F36" s="39"/>
      <c r="G36" s="39"/>
      <c r="H36" s="40"/>
    </row>
    <row r="37" spans="1:8" ht="15" hidden="1" customHeight="1" x14ac:dyDescent="0.2">
      <c r="A37" s="4"/>
      <c r="B37" s="5"/>
      <c r="C37" s="6"/>
      <c r="D37" s="10"/>
      <c r="E37" s="10"/>
      <c r="F37" s="10"/>
      <c r="G37" s="10"/>
      <c r="H37" s="4">
        <f>G37+F37+E37+D37</f>
        <v>0</v>
      </c>
    </row>
    <row r="38" spans="1:8" ht="15" hidden="1" customHeight="1" x14ac:dyDescent="0.2">
      <c r="A38" s="7"/>
      <c r="B38" s="5"/>
      <c r="C38" s="9" t="s">
        <v>26</v>
      </c>
      <c r="D38" s="10"/>
      <c r="E38" s="10"/>
      <c r="F38" s="10"/>
      <c r="G38" s="10"/>
      <c r="H38" s="10"/>
    </row>
    <row r="39" spans="1:8" ht="15" hidden="1" customHeight="1" x14ac:dyDescent="0.2">
      <c r="A39" s="38" t="s">
        <v>27</v>
      </c>
      <c r="B39" s="39"/>
      <c r="C39" s="39"/>
      <c r="D39" s="39"/>
      <c r="E39" s="39"/>
      <c r="F39" s="39"/>
      <c r="G39" s="39"/>
      <c r="H39" s="40"/>
    </row>
    <row r="40" spans="1:8" ht="15" hidden="1" customHeight="1" x14ac:dyDescent="0.2">
      <c r="A40" s="4"/>
      <c r="B40" s="5"/>
      <c r="C40" s="6"/>
      <c r="D40" s="10"/>
      <c r="E40" s="10"/>
      <c r="F40" s="10"/>
      <c r="G40" s="10"/>
      <c r="H40" s="4">
        <f>G40+F40+E40+D40</f>
        <v>0</v>
      </c>
    </row>
    <row r="41" spans="1:8" ht="15" hidden="1" customHeight="1" x14ac:dyDescent="0.2">
      <c r="A41" s="7"/>
      <c r="B41" s="5"/>
      <c r="C41" s="9" t="s">
        <v>28</v>
      </c>
      <c r="D41" s="10"/>
      <c r="E41" s="10"/>
      <c r="F41" s="10"/>
      <c r="G41" s="10"/>
      <c r="H41" s="10"/>
    </row>
    <row r="42" spans="1:8" ht="17.100000000000001" customHeight="1" x14ac:dyDescent="0.2">
      <c r="A42" s="12"/>
      <c r="B42" s="7"/>
      <c r="C42" s="9" t="s">
        <v>29</v>
      </c>
      <c r="D42" s="4">
        <v>5.74</v>
      </c>
      <c r="E42" s="4">
        <v>5.74</v>
      </c>
      <c r="F42" s="4">
        <v>3.76</v>
      </c>
      <c r="G42" s="4">
        <v>10.050000000000001</v>
      </c>
      <c r="H42" s="11"/>
    </row>
    <row r="43" spans="1:8" ht="17.100000000000001" customHeight="1" x14ac:dyDescent="0.2">
      <c r="A43" s="4"/>
      <c r="B43" s="5"/>
      <c r="C43" s="9" t="s">
        <v>30</v>
      </c>
      <c r="D43" s="15">
        <v>8782877</v>
      </c>
      <c r="E43" s="15">
        <v>0</v>
      </c>
      <c r="F43" s="15">
        <v>0</v>
      </c>
      <c r="G43" s="15">
        <f>G25*G42</f>
        <v>0</v>
      </c>
      <c r="H43" s="15">
        <f>G43+F43+E43+D43</f>
        <v>8782877</v>
      </c>
    </row>
    <row r="44" spans="1:8" ht="17.100000000000001" customHeight="1" x14ac:dyDescent="0.2">
      <c r="A44" s="7"/>
      <c r="B44" s="5"/>
      <c r="C44" s="9" t="s">
        <v>31</v>
      </c>
      <c r="D44" s="16">
        <f>D43*18%</f>
        <v>1580917.8599999999</v>
      </c>
      <c r="E44" s="16">
        <f>E43*18%</f>
        <v>0</v>
      </c>
      <c r="F44" s="16">
        <f>F43*18%</f>
        <v>0</v>
      </c>
      <c r="G44" s="16">
        <f>G43*18%</f>
        <v>0</v>
      </c>
      <c r="H44" s="16">
        <f>G44+F44+E44+D44</f>
        <v>1580917.8599999999</v>
      </c>
    </row>
    <row r="45" spans="1:8" ht="17.100000000000001" customHeight="1" x14ac:dyDescent="0.2">
      <c r="A45" s="7"/>
      <c r="B45" s="5"/>
      <c r="C45" s="9" t="s">
        <v>32</v>
      </c>
      <c r="D45" s="16">
        <f>D44+D43</f>
        <v>10363794.859999999</v>
      </c>
      <c r="E45" s="16">
        <f>E44+E43</f>
        <v>0</v>
      </c>
      <c r="F45" s="16">
        <f>F44+F43</f>
        <v>0</v>
      </c>
      <c r="G45" s="16">
        <f>G44+G43</f>
        <v>0</v>
      </c>
      <c r="H45" s="16">
        <f>G45+F45+E45+D45</f>
        <v>10363794.859999999</v>
      </c>
    </row>
    <row r="46" spans="1:8" x14ac:dyDescent="0.2">
      <c r="A46" s="18"/>
      <c r="B46" s="18"/>
      <c r="C46" s="18"/>
      <c r="D46" s="18"/>
      <c r="E46" s="18"/>
      <c r="F46" s="18"/>
      <c r="G46" s="18"/>
      <c r="H46" s="18"/>
    </row>
    <row r="47" spans="1:8" x14ac:dyDescent="0.2">
      <c r="A47" s="18"/>
      <c r="B47" s="18"/>
      <c r="C47" s="18"/>
      <c r="D47" s="31"/>
      <c r="E47" s="18"/>
      <c r="F47" s="18"/>
      <c r="G47" s="18"/>
      <c r="H47" s="18"/>
    </row>
    <row r="48" spans="1:8" x14ac:dyDescent="0.2">
      <c r="A48" s="18"/>
      <c r="B48" s="18"/>
      <c r="C48" s="18"/>
      <c r="D48" s="18"/>
      <c r="E48" s="18"/>
      <c r="F48" s="18"/>
      <c r="G48" s="18"/>
      <c r="H48" s="18"/>
    </row>
    <row r="49" spans="1:8" ht="15" x14ac:dyDescent="0.2">
      <c r="A49" s="21"/>
      <c r="B49" s="22"/>
      <c r="C49" s="23"/>
      <c r="D49" s="23"/>
      <c r="E49" s="24"/>
      <c r="F49" s="25"/>
      <c r="G49" s="24"/>
      <c r="H49" s="18"/>
    </row>
    <row r="50" spans="1:8" ht="15" x14ac:dyDescent="0.2">
      <c r="A50" s="21"/>
      <c r="B50" s="22"/>
      <c r="C50" s="23"/>
      <c r="D50" s="23"/>
      <c r="E50" s="24"/>
      <c r="F50" s="24"/>
      <c r="G50" s="24"/>
    </row>
    <row r="51" spans="1:8" ht="15" x14ac:dyDescent="0.2">
      <c r="A51" s="21"/>
      <c r="B51" s="22"/>
      <c r="C51" s="23"/>
      <c r="D51" s="23"/>
      <c r="E51" s="24"/>
      <c r="F51" s="24"/>
      <c r="G51" s="24"/>
    </row>
    <row r="52" spans="1:8" ht="15" x14ac:dyDescent="0.2">
      <c r="A52" s="21"/>
      <c r="B52" s="22"/>
      <c r="C52" s="26"/>
      <c r="D52" s="26"/>
      <c r="E52" s="24"/>
      <c r="F52" s="24"/>
      <c r="G52" s="24"/>
    </row>
    <row r="53" spans="1:8" ht="15" x14ac:dyDescent="0.2">
      <c r="A53" s="21"/>
      <c r="B53" s="22"/>
      <c r="C53" s="23"/>
      <c r="D53" s="23"/>
      <c r="E53" s="24"/>
      <c r="F53" s="24"/>
      <c r="G53" s="24"/>
    </row>
    <row r="54" spans="1:8" ht="15" x14ac:dyDescent="0.2">
      <c r="A54" s="21"/>
      <c r="B54" s="22"/>
      <c r="C54" s="23"/>
      <c r="D54" s="23"/>
      <c r="E54" s="24"/>
      <c r="F54" s="24"/>
      <c r="G54" s="24"/>
    </row>
    <row r="55" spans="1:8" ht="15" x14ac:dyDescent="0.2">
      <c r="A55" s="21"/>
      <c r="B55" s="22"/>
      <c r="C55" s="23"/>
      <c r="D55" s="23"/>
      <c r="E55" s="24"/>
      <c r="F55" s="24"/>
      <c r="G55" s="24"/>
    </row>
    <row r="56" spans="1:8" ht="15" x14ac:dyDescent="0.2">
      <c r="A56" s="27"/>
      <c r="B56" s="27"/>
      <c r="C56" s="27"/>
      <c r="D56" s="27"/>
      <c r="E56" s="24"/>
      <c r="F56" s="24"/>
      <c r="G56" s="24"/>
    </row>
    <row r="57" spans="1:8" ht="15" x14ac:dyDescent="0.2">
      <c r="A57" s="27"/>
      <c r="B57" s="27"/>
      <c r="C57" s="27"/>
      <c r="D57" s="27"/>
      <c r="E57" s="24"/>
      <c r="F57" s="24"/>
      <c r="G57" s="24"/>
    </row>
    <row r="58" spans="1:8" ht="15" x14ac:dyDescent="0.2">
      <c r="A58" s="27"/>
      <c r="B58" s="27"/>
      <c r="C58" s="27"/>
      <c r="D58" s="27"/>
      <c r="E58" s="24"/>
      <c r="F58" s="24"/>
      <c r="G58" s="24"/>
    </row>
    <row r="59" spans="1:8" ht="15" x14ac:dyDescent="0.2">
      <c r="A59" s="24"/>
      <c r="B59" s="24"/>
      <c r="C59" s="24"/>
      <c r="D59" s="24"/>
      <c r="E59" s="24"/>
      <c r="F59" s="24"/>
      <c r="G59" s="24"/>
    </row>
  </sheetData>
  <mergeCells count="21">
    <mergeCell ref="A29:H29"/>
    <mergeCell ref="A32:H32"/>
    <mergeCell ref="A36:H36"/>
    <mergeCell ref="A39:H39"/>
    <mergeCell ref="A4:H4"/>
    <mergeCell ref="G8:G10"/>
    <mergeCell ref="H8:H10"/>
    <mergeCell ref="A12:H12"/>
    <mergeCell ref="A18:H18"/>
    <mergeCell ref="A22:H22"/>
    <mergeCell ref="A26:H26"/>
    <mergeCell ref="A1:H1"/>
    <mergeCell ref="A2:H2"/>
    <mergeCell ref="A7:A10"/>
    <mergeCell ref="B7:B10"/>
    <mergeCell ref="C7:C10"/>
    <mergeCell ref="D7:H7"/>
    <mergeCell ref="D8:D10"/>
    <mergeCell ref="E8:E10"/>
    <mergeCell ref="F8:F10"/>
    <mergeCell ref="A5:H5"/>
  </mergeCells>
  <pageMargins left="0.47244094488188981" right="0.39370078740157483" top="0.59055118110236227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в-ч 3275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Kalinin</cp:lastModifiedBy>
  <cp:lastPrinted>2015-06-30T03:56:24Z</cp:lastPrinted>
  <dcterms:created xsi:type="dcterms:W3CDTF">2002-02-11T05:58:42Z</dcterms:created>
  <dcterms:modified xsi:type="dcterms:W3CDTF">2015-08-28T09:53:34Z</dcterms:modified>
</cp:coreProperties>
</file>