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№1'!$A$1:$S$24</definedName>
  </definedNames>
  <calcPr calcId="125725"/>
</workbook>
</file>

<file path=xl/calcChain.xml><?xml version="1.0" encoding="utf-8"?>
<calcChain xmlns="http://schemas.openxmlformats.org/spreadsheetml/2006/main">
  <c r="S10" i="1"/>
  <c r="S9"/>
  <c r="T9"/>
  <c r="T11"/>
  <c r="S11" l="1"/>
  <c r="W11"/>
  <c r="U11" l="1"/>
  <c r="S12"/>
</calcChain>
</file>

<file path=xl/sharedStrings.xml><?xml version="1.0" encoding="utf-8"?>
<sst xmlns="http://schemas.openxmlformats.org/spreadsheetml/2006/main" count="44" uniqueCount="42">
  <si>
    <t>Итого:</t>
  </si>
  <si>
    <t>№ п/п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</si>
  <si>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</si>
  <si>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</si>
  <si>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</si>
  <si>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</si>
  <si>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</si>
  <si>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</si>
  <si>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</si>
  <si>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</si>
  <si>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</si>
  <si>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</si>
  <si>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</si>
  <si>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</si>
  <si>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</si>
  <si>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</si>
  <si>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</si>
  <si>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</si>
  <si>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1.  Поставщик обязуется поставить, а Покупатель принять и оплатить следующие Товары:</t>
  </si>
  <si>
    <t>январь</t>
  </si>
  <si>
    <t>февраль</t>
  </si>
  <si>
    <t>Требования к качеству</t>
  </si>
  <si>
    <t>________________  /____________ /</t>
  </si>
  <si>
    <t>________________  /С.А. Рьдьков/</t>
  </si>
  <si>
    <t>1 квартал 2013</t>
  </si>
  <si>
    <t>2 квартал 2013</t>
  </si>
  <si>
    <t>3 квартал 2013</t>
  </si>
  <si>
    <t>4 квартал 2013</t>
  </si>
  <si>
    <t>Количество на 2013 год</t>
  </si>
  <si>
    <t>Дизельное топливо инструментами системы безналичного расчёта СБР</t>
  </si>
  <si>
    <t>Бензин Аи-92 инструментами системы безналичного расчёта СБР</t>
  </si>
  <si>
    <t>литры</t>
  </si>
  <si>
    <t>Цена за единицу с НДС, руб.</t>
  </si>
  <si>
    <t>Сумма с НДС, руб.</t>
  </si>
  <si>
    <t>в т.ч НДС 18%:</t>
  </si>
  <si>
    <t xml:space="preserve">2. Условия поставки:  отгрузка ТМЦ производится путём выборки нефтепродуктов через АЗС Поставщика, при помощи инструментов системы безналичных расчётов (СБР) с помощью пластиковых карт, Забайкальский край.  </t>
  </si>
  <si>
    <t>3. АЗС Поставщика располагаются по утверждённому маршруту движения кислотовозов ОАО "Хиагда" в Забайкальском крае.</t>
  </si>
  <si>
    <t>4. Срок поставки: согласно графику помесячной разбивки.</t>
  </si>
  <si>
    <t>5. Покупатель производит оплату за фактически поставленный и принятый Товар в течение 20 дней со дня получения Товара на склад Грузополучателя.</t>
  </si>
  <si>
    <t>Итого с учётом НДС: _______ рубля __ копейки ( ____________ рубля __ копейки ), В том числе НДС 18%  ________ рублей __ копеек ( _________________ рублей __ копеек ).</t>
  </si>
  <si>
    <t xml:space="preserve">ГОСТ 305-82, </t>
  </si>
  <si>
    <t>март-апрель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</si>
</sst>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р_."/>
    <numFmt numFmtId="165" formatCode="#,##0.00&quot;р.&quot;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4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3" fontId="5" fillId="0" borderId="1" xfId="0" applyNumberFormat="1" applyFont="1" applyBorder="1" applyAlignment="1">
      <alignment vertical="center" wrapText="1"/>
    </xf>
    <xf numFmtId="49" fontId="5" fillId="0" borderId="0" xfId="0" applyNumberFormat="1" applyFont="1" applyAlignment="1">
      <alignment horizontal="left" wrapText="1"/>
    </xf>
    <xf numFmtId="165" fontId="6" fillId="0" borderId="2" xfId="0" applyNumberFormat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43" fontId="5" fillId="2" borderId="1" xfId="0" applyNumberFormat="1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right" vertical="center"/>
    </xf>
    <xf numFmtId="4" fontId="6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24"/>
  <sheetViews>
    <sheetView tabSelected="1" view="pageBreakPreview" zoomScale="70" zoomScaleNormal="75" zoomScaleSheetLayoutView="70" workbookViewId="0">
      <selection activeCell="G8" sqref="G8:H10"/>
    </sheetView>
  </sheetViews>
  <sheetFormatPr defaultRowHeight="18.75"/>
  <cols>
    <col min="1" max="1" width="6.5703125" style="2" customWidth="1"/>
    <col min="2" max="2" width="63.28515625" style="2" customWidth="1"/>
    <col min="3" max="3" width="35.85546875" style="2" customWidth="1"/>
    <col min="4" max="4" width="9.42578125" style="2" customWidth="1"/>
    <col min="5" max="5" width="7.85546875" style="2" bestFit="1" customWidth="1"/>
    <col min="6" max="6" width="9.140625" style="2" bestFit="1" customWidth="1"/>
    <col min="7" max="7" width="7.42578125" style="2" customWidth="1"/>
    <col min="8" max="8" width="8.140625" style="2" customWidth="1"/>
    <col min="9" max="9" width="7.7109375" style="2" customWidth="1"/>
    <col min="10" max="10" width="7.42578125" style="2" customWidth="1"/>
    <col min="11" max="11" width="7.7109375" style="2" customWidth="1"/>
    <col min="12" max="12" width="9.140625" style="2" customWidth="1"/>
    <col min="13" max="13" width="10.42578125" style="2" customWidth="1"/>
    <col min="14" max="14" width="8.7109375" style="2" customWidth="1"/>
    <col min="15" max="15" width="8.28515625" style="2" customWidth="1"/>
    <col min="16" max="16" width="8.42578125" style="2" customWidth="1"/>
    <col min="17" max="17" width="12.7109375" style="2" customWidth="1"/>
    <col min="18" max="18" width="16.140625" style="2" customWidth="1"/>
    <col min="19" max="19" width="22.7109375" style="2" customWidth="1"/>
    <col min="20" max="20" width="11.5703125" style="2" hidden="1" customWidth="1"/>
    <col min="21" max="21" width="13.28515625" style="2" hidden="1" customWidth="1"/>
    <col min="22" max="22" width="0" style="2" hidden="1" customWidth="1"/>
    <col min="23" max="23" width="0.7109375" style="2" customWidth="1"/>
    <col min="24" max="24" width="21.140625" style="2" customWidth="1"/>
    <col min="25" max="16384" width="9.140625" style="2"/>
  </cols>
  <sheetData>
    <row r="1" spans="1:24" s="1" customFormat="1">
      <c r="S1" s="15" t="s">
        <v>15</v>
      </c>
    </row>
    <row r="3" spans="1:24" ht="20.25">
      <c r="A3" s="37" t="s">
        <v>12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</row>
    <row r="4" spans="1:24" ht="20.25">
      <c r="A4" s="16"/>
      <c r="B4" s="16"/>
      <c r="C4" s="16"/>
      <c r="D4" s="16"/>
      <c r="E4" s="17"/>
      <c r="F4" s="17"/>
      <c r="G4" s="17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4">
      <c r="A5" s="41" t="s">
        <v>18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</row>
    <row r="6" spans="1:24" ht="19.5" customHeight="1">
      <c r="A6" s="45" t="s">
        <v>1</v>
      </c>
      <c r="B6" s="45" t="s">
        <v>13</v>
      </c>
      <c r="C6" s="45" t="s">
        <v>21</v>
      </c>
      <c r="D6" s="38" t="s">
        <v>11</v>
      </c>
      <c r="E6" s="42" t="s">
        <v>10</v>
      </c>
      <c r="F6" s="43"/>
      <c r="G6" s="43"/>
      <c r="H6" s="43"/>
      <c r="I6" s="43"/>
      <c r="J6" s="43"/>
      <c r="K6" s="43"/>
      <c r="L6" s="43"/>
      <c r="M6" s="43"/>
      <c r="N6" s="43"/>
      <c r="O6" s="43"/>
      <c r="P6" s="44"/>
      <c r="Q6" s="39" t="s">
        <v>28</v>
      </c>
      <c r="R6" s="39" t="s">
        <v>32</v>
      </c>
      <c r="S6" s="39" t="s">
        <v>33</v>
      </c>
    </row>
    <row r="7" spans="1:24" ht="18.75" customHeight="1">
      <c r="A7" s="45"/>
      <c r="B7" s="45"/>
      <c r="C7" s="45"/>
      <c r="D7" s="38"/>
      <c r="E7" s="40" t="s">
        <v>24</v>
      </c>
      <c r="F7" s="40"/>
      <c r="G7" s="40"/>
      <c r="H7" s="40" t="s">
        <v>25</v>
      </c>
      <c r="I7" s="40"/>
      <c r="J7" s="40"/>
      <c r="K7" s="40" t="s">
        <v>26</v>
      </c>
      <c r="L7" s="40"/>
      <c r="M7" s="40"/>
      <c r="N7" s="40" t="s">
        <v>27</v>
      </c>
      <c r="O7" s="40"/>
      <c r="P7" s="40"/>
      <c r="Q7" s="39"/>
      <c r="R7" s="39"/>
      <c r="S7" s="39"/>
    </row>
    <row r="8" spans="1:24" ht="32.25" customHeight="1">
      <c r="A8" s="45"/>
      <c r="B8" s="45"/>
      <c r="C8" s="45"/>
      <c r="D8" s="38"/>
      <c r="E8" s="18" t="s">
        <v>19</v>
      </c>
      <c r="F8" s="18" t="s">
        <v>20</v>
      </c>
      <c r="G8" s="52" t="s">
        <v>41</v>
      </c>
      <c r="H8" s="53"/>
      <c r="I8" s="12" t="s">
        <v>2</v>
      </c>
      <c r="J8" s="12" t="s">
        <v>3</v>
      </c>
      <c r="K8" s="12" t="s">
        <v>4</v>
      </c>
      <c r="L8" s="12" t="s">
        <v>5</v>
      </c>
      <c r="M8" s="12" t="s">
        <v>6</v>
      </c>
      <c r="N8" s="12" t="s">
        <v>7</v>
      </c>
      <c r="O8" s="12" t="s">
        <v>8</v>
      </c>
      <c r="P8" s="12" t="s">
        <v>9</v>
      </c>
      <c r="Q8" s="39"/>
      <c r="R8" s="39"/>
      <c r="S8" s="39"/>
    </row>
    <row r="9" spans="1:24" ht="37.5">
      <c r="A9" s="19">
        <v>1</v>
      </c>
      <c r="B9" s="20" t="s">
        <v>30</v>
      </c>
      <c r="C9" s="21" t="s">
        <v>40</v>
      </c>
      <c r="D9" s="22" t="s">
        <v>31</v>
      </c>
      <c r="E9" s="25"/>
      <c r="F9" s="25"/>
      <c r="G9" s="52">
        <v>24492</v>
      </c>
      <c r="H9" s="53"/>
      <c r="I9" s="25">
        <v>6123</v>
      </c>
      <c r="J9" s="25">
        <v>6123</v>
      </c>
      <c r="K9" s="25">
        <v>6123</v>
      </c>
      <c r="L9" s="25">
        <v>6123</v>
      </c>
      <c r="M9" s="25">
        <v>6123</v>
      </c>
      <c r="N9" s="25">
        <v>6123</v>
      </c>
      <c r="O9" s="25">
        <v>6123</v>
      </c>
      <c r="P9" s="25">
        <v>6123</v>
      </c>
      <c r="Q9" s="23">
        <v>73476</v>
      </c>
      <c r="R9" s="26">
        <v>33.520000000000003</v>
      </c>
      <c r="S9" s="34">
        <f>Q9*R9</f>
        <v>2462915.52</v>
      </c>
      <c r="T9" s="2">
        <f>SUM(E9:Q9)</f>
        <v>146952</v>
      </c>
    </row>
    <row r="10" spans="1:24" ht="37.5">
      <c r="A10" s="24">
        <v>2</v>
      </c>
      <c r="B10" s="29" t="s">
        <v>29</v>
      </c>
      <c r="C10" s="30" t="s">
        <v>40</v>
      </c>
      <c r="D10" s="31" t="s">
        <v>31</v>
      </c>
      <c r="E10" s="25"/>
      <c r="F10" s="25"/>
      <c r="G10" s="52">
        <v>178238</v>
      </c>
      <c r="H10" s="53"/>
      <c r="I10" s="25">
        <v>40001</v>
      </c>
      <c r="J10" s="25">
        <v>40496</v>
      </c>
      <c r="K10" s="25">
        <v>77127</v>
      </c>
      <c r="L10" s="25">
        <v>77127</v>
      </c>
      <c r="M10" s="25">
        <v>77622</v>
      </c>
      <c r="N10" s="25">
        <v>11132</v>
      </c>
      <c r="O10" s="25">
        <v>12044</v>
      </c>
      <c r="P10" s="25">
        <v>12099</v>
      </c>
      <c r="Q10" s="32">
        <v>525886</v>
      </c>
      <c r="R10" s="33">
        <v>34.520000000000003</v>
      </c>
      <c r="S10" s="34">
        <f>Q10*R10</f>
        <v>18153584.720000003</v>
      </c>
    </row>
    <row r="11" spans="1:24">
      <c r="A11" s="50" t="s">
        <v>0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35">
        <f>SUM(S9:S10)</f>
        <v>20616500.240000002</v>
      </c>
      <c r="T11" s="7" t="e">
        <f>SUM(#REF!)</f>
        <v>#REF!</v>
      </c>
      <c r="U11" s="7" t="e">
        <f>T11-S11</f>
        <v>#REF!</v>
      </c>
      <c r="W11" s="7" t="e">
        <f>SUM(#REF!)</f>
        <v>#REF!</v>
      </c>
      <c r="X11" s="28"/>
    </row>
    <row r="12" spans="1:24">
      <c r="A12" s="51" t="s">
        <v>34</v>
      </c>
      <c r="B12" s="51"/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36">
        <f>S11*18/118</f>
        <v>3144889.8671186445</v>
      </c>
    </row>
    <row r="13" spans="1:24" ht="39.75" customHeight="1">
      <c r="A13" s="46" t="s">
        <v>39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</row>
    <row r="14" spans="1:24" ht="6" customHeight="1">
      <c r="A14" s="8"/>
      <c r="B14" s="8"/>
      <c r="C14" s="5"/>
      <c r="D14" s="4"/>
    </row>
    <row r="15" spans="1:24" ht="24" customHeight="1">
      <c r="A15" s="47" t="s">
        <v>35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47"/>
    </row>
    <row r="16" spans="1:24" ht="24" customHeight="1">
      <c r="A16" s="47" t="s">
        <v>36</v>
      </c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27"/>
      <c r="O16" s="27"/>
      <c r="P16" s="27"/>
      <c r="Q16" s="27"/>
      <c r="R16" s="27"/>
      <c r="S16" s="27"/>
    </row>
    <row r="17" spans="1:19">
      <c r="A17" s="49" t="s">
        <v>37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</row>
    <row r="18" spans="1:19">
      <c r="A18" s="48" t="s">
        <v>38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</row>
    <row r="19" spans="1:19">
      <c r="A19" s="1"/>
      <c r="B19" s="3"/>
      <c r="C19" s="1"/>
      <c r="D19" s="6"/>
      <c r="F19" s="11"/>
      <c r="G19" s="1"/>
      <c r="I19" s="11"/>
      <c r="J19" s="1"/>
      <c r="L19" s="11"/>
      <c r="M19" s="1"/>
    </row>
    <row r="20" spans="1:19">
      <c r="A20" s="1"/>
      <c r="B20" s="13" t="s">
        <v>16</v>
      </c>
      <c r="C20" s="4"/>
      <c r="D20" s="1"/>
      <c r="F20" s="9"/>
      <c r="G20" s="4"/>
      <c r="I20" s="9"/>
      <c r="J20" s="4"/>
      <c r="L20" s="14" t="s">
        <v>17</v>
      </c>
      <c r="M20" s="4"/>
    </row>
    <row r="21" spans="1:19">
      <c r="A21" s="1"/>
      <c r="B21" s="4"/>
      <c r="C21" s="4"/>
      <c r="D21" s="10"/>
      <c r="F21" s="4"/>
      <c r="G21" s="4"/>
      <c r="I21" s="4"/>
      <c r="J21" s="4"/>
      <c r="L21" s="4"/>
      <c r="M21" s="4"/>
    </row>
    <row r="22" spans="1:19">
      <c r="B22" s="4"/>
      <c r="C22" s="4"/>
      <c r="D22" s="1"/>
      <c r="F22" s="4"/>
      <c r="G22" s="4"/>
      <c r="I22" s="4"/>
      <c r="J22" s="4"/>
      <c r="L22" s="4" t="s">
        <v>14</v>
      </c>
      <c r="M22" s="4"/>
    </row>
    <row r="23" spans="1:19" ht="54.75" customHeight="1">
      <c r="B23" s="4"/>
      <c r="C23" s="4"/>
      <c r="D23" s="4"/>
      <c r="F23" s="4"/>
      <c r="G23" s="4"/>
      <c r="I23" s="4"/>
      <c r="J23" s="4"/>
      <c r="L23" s="4"/>
      <c r="M23" s="4"/>
    </row>
    <row r="24" spans="1:19">
      <c r="B24" s="4" t="s">
        <v>22</v>
      </c>
      <c r="C24" s="4"/>
      <c r="D24" s="1"/>
      <c r="F24" s="5"/>
      <c r="G24" s="4"/>
      <c r="I24" s="5"/>
      <c r="J24" s="4"/>
      <c r="L24" s="5" t="s">
        <v>23</v>
      </c>
      <c r="M24" s="4"/>
    </row>
  </sheetData>
  <mergeCells count="24">
    <mergeCell ref="G8:H8"/>
    <mergeCell ref="A13:S13"/>
    <mergeCell ref="A15:S15"/>
    <mergeCell ref="A18:S18"/>
    <mergeCell ref="A17:S17"/>
    <mergeCell ref="A11:R11"/>
    <mergeCell ref="A12:R12"/>
    <mergeCell ref="A16:M16"/>
    <mergeCell ref="G9:H9"/>
    <mergeCell ref="G10:H10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5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2013-02-12T10:46:17Z</dcterms:modified>
</cp:coreProperties>
</file>