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85" windowWidth="9555" windowHeight="1695"/>
  </bookViews>
  <sheets>
    <sheet name="Спецификация" sheetId="1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Спецификация!$A$1:$M$92</definedName>
  </definedNames>
  <calcPr calcId="125725"/>
</workbook>
</file>

<file path=xl/calcChain.xml><?xml version="1.0" encoding="utf-8"?>
<calcChain xmlns="http://schemas.openxmlformats.org/spreadsheetml/2006/main">
  <c r="M13" i="1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12"/>
  <c r="M79"/>
  <c r="G79"/>
  <c r="E10"/>
</calcChain>
</file>

<file path=xl/sharedStrings.xml><?xml version="1.0" encoding="utf-8"?>
<sst xmlns="http://schemas.openxmlformats.org/spreadsheetml/2006/main" count="245" uniqueCount="176">
  <si>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</si>
  <si>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</si>
  <si>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</si>
  <si>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</si>
  <si>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</si>
  <si>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</si>
  <si>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</si>
  <si>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</si>
  <si>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</si>
  <si>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Условия оплаты:
</t>
  </si>
  <si>
    <t xml:space="preserve">Комплект документов, предоставляемый при поставке Товара:
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</si>
  <si>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</si>
  <si>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</si>
  <si>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</si>
  <si>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</si>
  <si>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</si>
  <si>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</si>
  <si>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</si>
  <si>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</si>
  <si>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</si>
  <si>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r>
      <t xml:space="preserve">Итого: _____________(______________) рублей _____ копеек,  с учетом НДС (18%) ___________ (__________________) рублей___ копеек.
</t>
    </r>
    <r>
      <rPr>
        <i/>
        <sz val="15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</si>
  <si>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Условия, срок и место поставки:
</t>
  </si>
  <si>
    <t>Функциональные (потребительские свойства), качественные характеристики Товара, ГОСТ,ТУ,  
Каталожный номер</t>
  </si>
  <si>
    <r>
      <t xml:space="preserve">Наименование Товара
</t>
    </r>
    <r>
      <rPr>
        <i/>
        <sz val="15"/>
        <rFont val="Times New Roman"/>
        <family val="1"/>
        <charset val="204"/>
      </rPr>
      <t>(марка, модель, торговый знак)</t>
    </r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</si>
  <si>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</si>
  <si>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_____________ /Савельев И.П.</t>
  </si>
  <si>
    <t>Итого</t>
  </si>
  <si>
    <t xml:space="preserve">Поставщик </t>
  </si>
  <si>
    <t>_________________/___________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</si>
  <si>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с пометкой для Отдела контроля МТС по Договору № _____ от ____________201__г.
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</si>
  <si>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</si>
  <si>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Прибор гидроуправления ЗИФ1200 СБ 06М ЗиФ-650М-05.06.00.000 (круглый)</t>
  </si>
  <si>
    <t>Вращатель ЗИФ1200 СБ 510МРА</t>
  </si>
  <si>
    <t>Механизм закрепления станка СБ 500МР-73-1</t>
  </si>
  <si>
    <t>Кольцо пружинное наружное лебёдки Н01-11</t>
  </si>
  <si>
    <t>Крышка лебёдки 507М-103</t>
  </si>
  <si>
    <t>Кольцо пружинное внутреннее лебёдки Н02-11</t>
  </si>
  <si>
    <t>Шестерня лебёдки 507М-114</t>
  </si>
  <si>
    <t>Шестерня лебёдки 507МРК-401</t>
  </si>
  <si>
    <t>Шестерня лебёдки 507М-127-1</t>
  </si>
  <si>
    <t>Манжета лебёдки 1,2-100х125-2</t>
  </si>
  <si>
    <t>Манжета лебёдки 1,2-240х280-2</t>
  </si>
  <si>
    <t>Кольцо отражательное лебёдки 507М-124</t>
  </si>
  <si>
    <t>Кольцо лебёдки 507М-128-1</t>
  </si>
  <si>
    <t>Кольцо лебёдки 507М-131</t>
  </si>
  <si>
    <t>Кольцо уплотнительное вращателя 510-86</t>
  </si>
  <si>
    <t>Прокладка (набор) вращателя</t>
  </si>
  <si>
    <t>Кольцо вращателя СП-158-129-10</t>
  </si>
  <si>
    <t>Прокладка вращателя 510-38</t>
  </si>
  <si>
    <t>Сальник вращателя 510-70</t>
  </si>
  <si>
    <t>Манжета вращателя 1,2-150х180-2</t>
  </si>
  <si>
    <t>Шпиндель ЗИФ1200 СБ 510-М-100-1</t>
  </si>
  <si>
    <t>Кольцо вращателя 510-43</t>
  </si>
  <si>
    <t>Траверса ЗИФ1200 СБ 510М-22</t>
  </si>
  <si>
    <t>Кольцо вращателя 510-44</t>
  </si>
  <si>
    <t>Шайба защитная вращателя 510-55-1</t>
  </si>
  <si>
    <t>Муфта приводная вращателя 510-24-1</t>
  </si>
  <si>
    <t>Втулка вращателя 510-73</t>
  </si>
  <si>
    <t>Прокладка (набор) вращателя 510-25</t>
  </si>
  <si>
    <t>Прокладка вращателя 510-27</t>
  </si>
  <si>
    <t>Кольцо вращателя 510М-142</t>
  </si>
  <si>
    <t>Кольцо вращателя Н1-150х140-2</t>
  </si>
  <si>
    <t>Кольцо вращателя Н2-55х48-2</t>
  </si>
  <si>
    <t>Кольцо вращателя 070-080-58-2-2</t>
  </si>
  <si>
    <t>Манжета грязесъемная 68х78х8 (шток гидроцилиндра вращателя) ЗИФ1200 510М-127</t>
  </si>
  <si>
    <t>Гайка вращателя 510-88</t>
  </si>
  <si>
    <t>Труба к вращателю нижняя СБ 514М-77</t>
  </si>
  <si>
    <t>Труба к вращателю верхняя СБ 514М-88</t>
  </si>
  <si>
    <t>Вилка в сборе кробки раздаточной СБ505-7</t>
  </si>
  <si>
    <t>Вал коробки раздаточной 555МРК-402</t>
  </si>
  <si>
    <t>Втулка коробки раздаточной 555 МРК-404</t>
  </si>
  <si>
    <t>Шестерня   Z-36х28 ЗИФ1200 СБ 555МРК-407-1</t>
  </si>
  <si>
    <t>Шестерня  Z-42х28 ЗИФ1200 СБ 555МРК-408</t>
  </si>
  <si>
    <t>Муфта коробки раздаточной 555МРК-415-ВГ</t>
  </si>
  <si>
    <t>Ось коробки раздаточной 505-72-1</t>
  </si>
  <si>
    <t>Валик коробки раздаточной 505-110-2</t>
  </si>
  <si>
    <t>Втулка шлицевая коробки раздаточной 505-111</t>
  </si>
  <si>
    <t>Сухарь коробки раздаточной 05-83</t>
  </si>
  <si>
    <t>Диск ведомый сцепления в сборе 14.1601130- 01</t>
  </si>
  <si>
    <t>Первичный вал делителя коробки передач 152.1770044</t>
  </si>
  <si>
    <t>Корзина сцепления в сборе 142.1601090</t>
  </si>
  <si>
    <t>Валик ролика элеватора (ось) МЗ-50-80</t>
  </si>
  <si>
    <t>Стойка ролика элеватора (шкворень) МЗ-50-80</t>
  </si>
  <si>
    <t>Защёлка элеватора МЗ-50-80</t>
  </si>
  <si>
    <t>Элеватор МЗ-50-80-1</t>
  </si>
  <si>
    <t>Динамометр ДПУ-100-1</t>
  </si>
  <si>
    <t>Вертлюг-сальник  ВС-12,5/20000</t>
  </si>
  <si>
    <t>Трубка сальника РБ-1701 ЗИФ-1200 К005.00.005П</t>
  </si>
  <si>
    <t>Головка  ВС-12,5/20.000</t>
  </si>
  <si>
    <t>Основание ВС-12,5/20.000</t>
  </si>
  <si>
    <t>Корпус ВС-12,5/20.000</t>
  </si>
  <si>
    <t>Труборазворот РТ-1200М 150.00.000</t>
  </si>
  <si>
    <t>Вертлюг-амортизатор 10 тн БИ 249-147-000</t>
  </si>
  <si>
    <t>Ось (нижняя) с планкой и ручкой БИ 249-147.000</t>
  </si>
  <si>
    <t>Пружинное кольцо БИ 249-147.001</t>
  </si>
  <si>
    <t>Талевый блок БИ 249-137.000</t>
  </si>
  <si>
    <t>Корпус головки</t>
  </si>
  <si>
    <t xml:space="preserve">Поршень  </t>
  </si>
  <si>
    <t>шт</t>
  </si>
  <si>
    <t>компл.</t>
  </si>
  <si>
    <r>
      <t>Поставщик осуществляет поставку Товара в течение 3</t>
    </r>
    <r>
      <rPr>
        <b/>
        <sz val="15"/>
        <rFont val="Times New Roman"/>
        <family val="1"/>
        <charset val="204"/>
      </rPr>
      <t>0 (тридцати) календарных дней</t>
    </r>
    <r>
      <rPr>
        <sz val="15"/>
        <rFont val="Times New Roman"/>
        <family val="1"/>
        <charset val="204"/>
      </rPr>
      <t xml:space="preserve"> с даты подписания Договора, в соответствии с требованиями к качеству Товара, указанных в Техническом задании (приложение № 1 к настоящей Спецификации), в соответствии с настоящей Спецификацией, по адресу:
</t>
    </r>
    <r>
      <rPr>
        <b/>
        <sz val="15"/>
        <rFont val="Times New Roman"/>
        <family val="1"/>
        <charset val="204"/>
      </rPr>
      <t xml:space="preserve">Для ОСП Далматовское: 
</t>
    </r>
    <r>
      <rPr>
        <sz val="15"/>
        <rFont val="Times New Roman"/>
        <family val="1"/>
        <charset val="204"/>
      </rPr>
      <t>Поставка автомобильным транспортом: 
641750 Курганская обл. Далматовский р-н, с. Уксянское, ул. Кирова д. 22.(для ЗАО «РУСБУРМАШ»)</t>
    </r>
  </si>
  <si>
    <t>PN0001183</t>
  </si>
  <si>
    <t>PN0001178</t>
  </si>
  <si>
    <t>PN0001182</t>
  </si>
  <si>
    <t>РN0003359</t>
  </si>
  <si>
    <t>РN0003361</t>
  </si>
  <si>
    <t>PN0001212</t>
  </si>
  <si>
    <t>PN0001213</t>
  </si>
  <si>
    <t>РN0003902</t>
  </si>
  <si>
    <t>РN0003575</t>
  </si>
  <si>
    <t>Р0000014220</t>
  </si>
  <si>
    <t>РN0003990</t>
  </si>
  <si>
    <t>ЗиФ-650М-05.06.00.000</t>
  </si>
  <si>
    <t>СБ 510МРА</t>
  </si>
  <si>
    <t>СБ 500МР-73-1</t>
  </si>
  <si>
    <t>Н01-11</t>
  </si>
  <si>
    <t>507М-103</t>
  </si>
  <si>
    <t>Н02-11</t>
  </si>
  <si>
    <t>507М-114</t>
  </si>
  <si>
    <t>507МРК-401</t>
  </si>
  <si>
    <t>507М-127-1</t>
  </si>
  <si>
    <t>1,2-100х125-2</t>
  </si>
  <si>
    <t>1,2-240х280-2</t>
  </si>
  <si>
    <t>507М-124</t>
  </si>
  <si>
    <t>507М-128-1</t>
  </si>
  <si>
    <t>507М-131</t>
  </si>
  <si>
    <t>510-86</t>
  </si>
  <si>
    <t>510М-103</t>
  </si>
  <si>
    <t>СП-158-129-10</t>
  </si>
  <si>
    <t>510-38</t>
  </si>
  <si>
    <t>510-70</t>
  </si>
  <si>
    <t>1,2-150х180-2</t>
  </si>
  <si>
    <t>СБ510М-100-1</t>
  </si>
  <si>
    <t>510-43</t>
  </si>
  <si>
    <t>СБ 510М-22</t>
  </si>
  <si>
    <t>510-44</t>
  </si>
  <si>
    <t>510-55-1</t>
  </si>
  <si>
    <t>510-24-1</t>
  </si>
  <si>
    <t>510-73</t>
  </si>
  <si>
    <t>510-25</t>
  </si>
  <si>
    <t>510-27</t>
  </si>
  <si>
    <t>510М-142</t>
  </si>
  <si>
    <t>Н1-150х140-2</t>
  </si>
  <si>
    <t>Н2-55х48-2</t>
  </si>
  <si>
    <t>070-080-58-2-2</t>
  </si>
  <si>
    <t>510М-127</t>
  </si>
  <si>
    <t>510-88</t>
  </si>
  <si>
    <t>СБ 514М-77</t>
  </si>
  <si>
    <t>СБ 514М-88</t>
  </si>
  <si>
    <t>СБ505-7</t>
  </si>
  <si>
    <t>555МРК-402</t>
  </si>
  <si>
    <t>555 МРК-404</t>
  </si>
  <si>
    <t>555МРК-407-1</t>
  </si>
  <si>
    <t>555МРК-408</t>
  </si>
  <si>
    <t>555МРК-415-ВГ</t>
  </si>
  <si>
    <t>505-72-1</t>
  </si>
  <si>
    <t>505-110-2</t>
  </si>
  <si>
    <t>505-111</t>
  </si>
  <si>
    <t>05-83</t>
  </si>
  <si>
    <t>14.1601130- 01</t>
  </si>
  <si>
    <t>152.1770044</t>
  </si>
  <si>
    <t>142.1601090</t>
  </si>
  <si>
    <t>ТБ 13.02.001П</t>
  </si>
  <si>
    <t>ТБ 13.02.003П</t>
  </si>
  <si>
    <t>ТБ 13.02.002П</t>
  </si>
  <si>
    <t>БИ 249-239-000ПС</t>
  </si>
  <si>
    <t>ВС-12,5/20000</t>
  </si>
  <si>
    <t>К005.00.005П</t>
  </si>
  <si>
    <t>ВС-12,5/20.000</t>
  </si>
  <si>
    <t>РТ-1200</t>
  </si>
  <si>
    <t>БИ 249-147.000</t>
  </si>
  <si>
    <t>БИ 249-147.001</t>
  </si>
  <si>
    <t>БИ 249-137.000</t>
  </si>
  <si>
    <t>510М-129-1</t>
  </si>
  <si>
    <t>510М-134</t>
  </si>
  <si>
    <r>
      <t xml:space="preserve">Товар должен быть новым, ранее не использованным, высокого качества, отвечать всем требованиям и стандартам, действующими в РФ. Участник аукциона может представить в своей заявке на участие в аукционе иные товарные знаки, знаки обслуживания, фирменные наименования, патенты, полезные модели, промышленные образцы, места происхождения товара или производители, при условии, что произведенные замены совместимы между собой, по существу равноценны (эквиваленты).
</t>
    </r>
    <r>
      <rPr>
        <b/>
        <sz val="15"/>
        <rFont val="Times New Roman"/>
        <family val="1"/>
        <charset val="204"/>
      </rPr>
      <t/>
    </r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</si>
</sst>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5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5"/>
      <name val="Times New Roman"/>
      <family val="1"/>
      <charset val="204"/>
    </font>
    <font>
      <i/>
      <sz val="15"/>
      <name val="Times New Roman"/>
      <family val="1"/>
      <charset val="204"/>
    </font>
    <font>
      <b/>
      <sz val="15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Elektra Light Pro"/>
      <family val="3"/>
    </font>
    <font>
      <sz val="12"/>
      <name val="Elektra Light Pro"/>
      <family val="3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000000"/>
      <name val="MS Shell Dlg"/>
      <charset val="204"/>
    </font>
    <font>
      <sz val="10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898477"/>
      </top>
      <bottom/>
      <diagonal/>
    </border>
  </borders>
  <cellStyleXfs count="4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indent="2"/>
    </xf>
    <xf numFmtId="0" fontId="16" fillId="0" borderId="0" xfId="0" applyFont="1" applyAlignment="1"/>
    <xf numFmtId="0" fontId="16" fillId="0" borderId="0" xfId="0" applyFont="1" applyAlignment="1">
      <alignment horizontal="left" indent="2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/>
    </xf>
    <xf numFmtId="0" fontId="17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" fontId="19" fillId="3" borderId="1" xfId="0" applyNumberFormat="1" applyFont="1" applyFill="1" applyBorder="1" applyAlignment="1">
      <alignment horizontal="center" vertical="center" wrapText="1"/>
    </xf>
    <xf numFmtId="4" fontId="20" fillId="0" borderId="0" xfId="0" applyNumberFormat="1" applyFont="1"/>
    <xf numFmtId="0" fontId="20" fillId="0" borderId="0" xfId="0" applyFont="1"/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21" fillId="0" borderId="1" xfId="0" applyNumberFormat="1" applyFont="1" applyBorder="1" applyAlignment="1">
      <alignment horizontal="center" vertical="center" wrapText="1"/>
    </xf>
    <xf numFmtId="4" fontId="11" fillId="0" borderId="1" xfId="19" applyNumberFormat="1" applyFont="1" applyFill="1" applyBorder="1" applyAlignment="1">
      <alignment horizontal="center" vertical="center" wrapText="1"/>
    </xf>
    <xf numFmtId="4" fontId="12" fillId="0" borderId="1" xfId="19" applyNumberFormat="1" applyFont="1" applyFill="1" applyBorder="1" applyAlignment="1">
      <alignment horizontal="center" vertical="center" wrapText="1"/>
    </xf>
    <xf numFmtId="4" fontId="12" fillId="2" borderId="1" xfId="19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top"/>
    </xf>
    <xf numFmtId="4" fontId="23" fillId="0" borderId="5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3" fillId="0" borderId="5" xfId="0" applyNumberFormat="1" applyFont="1" applyBorder="1" applyAlignment="1">
      <alignment horizontal="center" vertical="center"/>
    </xf>
    <xf numFmtId="49" fontId="23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Border="1" applyAlignment="1">
      <alignment horizontal="left" vertical="top" wrapText="1"/>
    </xf>
    <xf numFmtId="0" fontId="26" fillId="0" borderId="0" xfId="0" applyFont="1" applyAlignment="1">
      <alignment horizontal="center"/>
    </xf>
    <xf numFmtId="0" fontId="6" fillId="0" borderId="0" xfId="0" applyFont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0" fillId="0" borderId="2" xfId="0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2" borderId="0" xfId="0" applyNumberFormat="1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center" vertical="center" wrapText="1"/>
    </xf>
  </cellXfs>
  <cellStyles count="46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2 2" xfId="13"/>
    <cellStyle name="Обычный 2 3" xfId="14"/>
    <cellStyle name="Обычный 2 4" xfId="15"/>
    <cellStyle name="Обычный 2 7" xfId="16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 3" xfId="25"/>
    <cellStyle name="Обычный 41" xfId="26"/>
    <cellStyle name="Обычный 47" xfId="27"/>
    <cellStyle name="Обычный 5" xfId="28"/>
    <cellStyle name="Обычный 51" xfId="29"/>
    <cellStyle name="Обычный 53" xfId="30"/>
    <cellStyle name="Обычный 54" xfId="31"/>
    <cellStyle name="Обычный 56" xfId="32"/>
    <cellStyle name="Обычный 57" xfId="33"/>
    <cellStyle name="Обычный 58" xfId="34"/>
    <cellStyle name="Обычный 6" xfId="35"/>
    <cellStyle name="Обычный 63" xfId="36"/>
    <cellStyle name="Обычный 64" xfId="37"/>
    <cellStyle name="Обычный 65" xfId="38"/>
    <cellStyle name="Обычный 66" xfId="39"/>
    <cellStyle name="Обычный 67" xfId="40"/>
    <cellStyle name="Обычный 7" xfId="41"/>
    <cellStyle name="Обычный 70" xfId="42"/>
    <cellStyle name="Обычный 8" xfId="43"/>
    <cellStyle name="Обычный 86" xfId="44"/>
    <cellStyle name="Обычный 9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2403039" y="5748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2396537" y="633824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396537" y="48212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268008" y="74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268008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&#1047;&#1072;&#1082;&#1091;&#1087;&#1082;&#1080;%201-&#1077;%202013\&#1041;&#1091;&#1088;&#1086;&#1074;&#1086;&#1081;%20&#1080;&#1085;&#1089;&#1090;&#1088;&#1091;&#1084;&#1077;&#1085;&#1090;%20&#1076;&#1083;&#1103;%20&#1057;&#1041;&#1056;%20(&#1096;&#1085;&#1101;&#1082;&#1080;)\&#1057;&#1087;&#1077;&#1094;&#1080;&#1092;&#1080;&#1082;&#1072;&#1094;&#1080;&#1103;%20&#1082;%20&#1076;&#1086;&#1075;&#1086;&#1074;&#1086;&#1088;&#1091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Спецификация"/>
    </sheetNames>
    <sheetDataSet>
      <sheetData sheetId="0">
        <row r="10">
          <cell r="E10" t="str">
            <v>Каталожный номер / предприятие изготовитель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2"/>
  <sheetViews>
    <sheetView tabSelected="1" view="pageBreakPreview" topLeftCell="B82" zoomScale="78" zoomScaleNormal="100" zoomScaleSheetLayoutView="78" workbookViewId="0">
      <selection activeCell="G88" sqref="G88"/>
    </sheetView>
  </sheetViews>
  <sheetFormatPr defaultRowHeight="19.5" outlineLevelCol="1"/>
  <cols>
    <col min="1" max="1" width="8.7109375" style="1" customWidth="1"/>
    <col min="2" max="2" width="44.140625" style="2" customWidth="1"/>
    <col min="3" max="3" width="35.140625" style="3" customWidth="1"/>
    <col min="4" max="4" width="39" style="3" customWidth="1"/>
    <col min="5" max="5" width="34.140625" style="22" customWidth="1"/>
    <col min="6" max="6" width="14.42578125" style="1" customWidth="1"/>
    <col min="7" max="7" width="30.7109375" style="1" customWidth="1"/>
    <col min="8" max="11" width="25.7109375" style="1" hidden="1" customWidth="1" outlineLevel="1"/>
    <col min="12" max="12" width="25.7109375" style="1" customWidth="1" collapsed="1"/>
    <col min="13" max="13" width="25.7109375" style="1" customWidth="1"/>
    <col min="14" max="16384" width="9.140625" style="1"/>
  </cols>
  <sheetData>
    <row r="1" spans="1:13">
      <c r="M1" s="4" t="s">
        <v>0</v>
      </c>
    </row>
    <row r="2" spans="1:13" ht="18" customHeight="1">
      <c r="M2" s="5" t="s">
        <v>17</v>
      </c>
    </row>
    <row r="4" spans="1:13" s="6" customForma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6" spans="1:13">
      <c r="A6" s="52" t="s">
        <v>16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8" spans="1:13">
      <c r="A8" s="7" t="s">
        <v>2</v>
      </c>
      <c r="M8" s="8" t="s">
        <v>18</v>
      </c>
    </row>
    <row r="9" spans="1:13">
      <c r="B9" s="9"/>
    </row>
    <row r="10" spans="1:13" ht="60.75" customHeight="1">
      <c r="A10" s="57" t="s">
        <v>8</v>
      </c>
      <c r="B10" s="57" t="s">
        <v>23</v>
      </c>
      <c r="C10" s="57" t="s">
        <v>19</v>
      </c>
      <c r="D10" s="57" t="s">
        <v>22</v>
      </c>
      <c r="E10" s="57" t="str">
        <f>[2]Спецификация!$E$10</f>
        <v>Каталожный номер / предприятие изготовитель</v>
      </c>
      <c r="F10" s="57" t="s">
        <v>3</v>
      </c>
      <c r="G10" s="62" t="s">
        <v>26</v>
      </c>
      <c r="H10" s="63"/>
      <c r="I10" s="63"/>
      <c r="J10" s="63"/>
      <c r="K10" s="64"/>
      <c r="L10" s="57" t="s">
        <v>11</v>
      </c>
      <c r="M10" s="57" t="s">
        <v>12</v>
      </c>
    </row>
    <row r="11" spans="1:13" ht="105.75" customHeight="1">
      <c r="A11" s="58"/>
      <c r="B11" s="58"/>
      <c r="C11" s="58"/>
      <c r="D11" s="58"/>
      <c r="E11" s="61"/>
      <c r="F11" s="58"/>
      <c r="G11" s="65"/>
      <c r="H11" s="66"/>
      <c r="I11" s="66"/>
      <c r="J11" s="66"/>
      <c r="K11" s="67"/>
      <c r="L11" s="58"/>
      <c r="M11" s="58"/>
    </row>
    <row r="12" spans="1:13" ht="43.5" customHeight="1">
      <c r="A12" s="29"/>
      <c r="B12" s="33" t="s">
        <v>31</v>
      </c>
      <c r="C12" s="42" t="s">
        <v>101</v>
      </c>
      <c r="D12" s="29"/>
      <c r="E12" s="46" t="s">
        <v>112</v>
      </c>
      <c r="F12" s="36" t="s">
        <v>98</v>
      </c>
      <c r="G12" s="37">
        <v>1</v>
      </c>
      <c r="H12" s="30"/>
      <c r="I12" s="30"/>
      <c r="J12" s="30"/>
      <c r="K12" s="31"/>
      <c r="L12" s="40">
        <v>98961.009749999983</v>
      </c>
      <c r="M12" s="41">
        <f>G12*L12</f>
        <v>98961.009749999983</v>
      </c>
    </row>
    <row r="13" spans="1:13" ht="43.5" customHeight="1">
      <c r="A13" s="29"/>
      <c r="B13" s="33" t="s">
        <v>32</v>
      </c>
      <c r="C13" s="43" t="s">
        <v>102</v>
      </c>
      <c r="D13" s="29"/>
      <c r="E13" s="46" t="s">
        <v>113</v>
      </c>
      <c r="F13" s="36" t="s">
        <v>98</v>
      </c>
      <c r="G13" s="37">
        <v>1</v>
      </c>
      <c r="H13" s="30"/>
      <c r="I13" s="30"/>
      <c r="J13" s="30"/>
      <c r="K13" s="31"/>
      <c r="L13" s="40">
        <v>1261785.51975</v>
      </c>
      <c r="M13" s="41">
        <f t="shared" ref="M13:M76" si="0">G13*L13</f>
        <v>1261785.51975</v>
      </c>
    </row>
    <row r="14" spans="1:13" ht="43.5" customHeight="1">
      <c r="A14" s="29"/>
      <c r="B14" s="34" t="s">
        <v>33</v>
      </c>
      <c r="C14" s="44"/>
      <c r="D14" s="29"/>
      <c r="E14" s="46" t="s">
        <v>114</v>
      </c>
      <c r="F14" s="36" t="s">
        <v>98</v>
      </c>
      <c r="G14" s="37">
        <v>8</v>
      </c>
      <c r="H14" s="30"/>
      <c r="I14" s="30"/>
      <c r="J14" s="30"/>
      <c r="K14" s="31"/>
      <c r="L14" s="40">
        <v>61202.439166666671</v>
      </c>
      <c r="M14" s="41">
        <f t="shared" si="0"/>
        <v>489619.51333333337</v>
      </c>
    </row>
    <row r="15" spans="1:13" ht="43.5" customHeight="1">
      <c r="A15" s="29"/>
      <c r="B15" s="34" t="s">
        <v>34</v>
      </c>
      <c r="C15" s="44"/>
      <c r="D15" s="29"/>
      <c r="E15" s="47" t="s">
        <v>115</v>
      </c>
      <c r="F15" s="36" t="s">
        <v>98</v>
      </c>
      <c r="G15" s="37">
        <v>2</v>
      </c>
      <c r="H15" s="30"/>
      <c r="I15" s="30"/>
      <c r="J15" s="30"/>
      <c r="K15" s="31"/>
      <c r="L15" s="40">
        <v>1763.982</v>
      </c>
      <c r="M15" s="41">
        <f t="shared" si="0"/>
        <v>3527.9639999999999</v>
      </c>
    </row>
    <row r="16" spans="1:13" ht="43.5" customHeight="1">
      <c r="A16" s="29"/>
      <c r="B16" s="34" t="s">
        <v>35</v>
      </c>
      <c r="C16" s="44"/>
      <c r="D16" s="29"/>
      <c r="E16" s="47" t="s">
        <v>116</v>
      </c>
      <c r="F16" s="36" t="s">
        <v>98</v>
      </c>
      <c r="G16" s="38">
        <v>2</v>
      </c>
      <c r="H16" s="30"/>
      <c r="I16" s="30"/>
      <c r="J16" s="30"/>
      <c r="K16" s="31"/>
      <c r="L16" s="40">
        <v>4840.1534999999994</v>
      </c>
      <c r="M16" s="41">
        <f t="shared" si="0"/>
        <v>9680.3069999999989</v>
      </c>
    </row>
    <row r="17" spans="1:13" ht="43.5" customHeight="1">
      <c r="A17" s="29"/>
      <c r="B17" s="34" t="s">
        <v>36</v>
      </c>
      <c r="C17" s="44"/>
      <c r="D17" s="29"/>
      <c r="E17" s="47" t="s">
        <v>117</v>
      </c>
      <c r="F17" s="36" t="s">
        <v>98</v>
      </c>
      <c r="G17" s="38">
        <v>6</v>
      </c>
      <c r="H17" s="30"/>
      <c r="I17" s="30"/>
      <c r="J17" s="30"/>
      <c r="K17" s="31"/>
      <c r="L17" s="40">
        <v>2838.0592999999994</v>
      </c>
      <c r="M17" s="41">
        <f t="shared" si="0"/>
        <v>17028.355799999998</v>
      </c>
    </row>
    <row r="18" spans="1:13" ht="43.5" customHeight="1">
      <c r="A18" s="29"/>
      <c r="B18" s="34" t="s">
        <v>37</v>
      </c>
      <c r="C18" s="44"/>
      <c r="D18" s="29"/>
      <c r="E18" s="47" t="s">
        <v>118</v>
      </c>
      <c r="F18" s="36" t="s">
        <v>98</v>
      </c>
      <c r="G18" s="38">
        <v>2</v>
      </c>
      <c r="H18" s="30"/>
      <c r="I18" s="30"/>
      <c r="J18" s="30"/>
      <c r="K18" s="31"/>
      <c r="L18" s="40">
        <v>16666.865749999997</v>
      </c>
      <c r="M18" s="41">
        <f t="shared" si="0"/>
        <v>33333.731499999994</v>
      </c>
    </row>
    <row r="19" spans="1:13" ht="43.5" customHeight="1">
      <c r="A19" s="29"/>
      <c r="B19" s="34" t="s">
        <v>38</v>
      </c>
      <c r="C19" s="44"/>
      <c r="D19" s="29"/>
      <c r="E19" s="46" t="s">
        <v>119</v>
      </c>
      <c r="F19" s="36" t="s">
        <v>98</v>
      </c>
      <c r="G19" s="38">
        <v>1</v>
      </c>
      <c r="H19" s="30"/>
      <c r="I19" s="30"/>
      <c r="J19" s="30"/>
      <c r="K19" s="31"/>
      <c r="L19" s="40">
        <v>55209.441749999998</v>
      </c>
      <c r="M19" s="41">
        <f t="shared" si="0"/>
        <v>55209.441749999998</v>
      </c>
    </row>
    <row r="20" spans="1:13" ht="43.5" customHeight="1">
      <c r="A20" s="29"/>
      <c r="B20" s="34" t="s">
        <v>39</v>
      </c>
      <c r="C20" s="44"/>
      <c r="D20" s="29"/>
      <c r="E20" s="46" t="s">
        <v>120</v>
      </c>
      <c r="F20" s="36" t="s">
        <v>98</v>
      </c>
      <c r="G20" s="38">
        <v>1</v>
      </c>
      <c r="H20" s="30"/>
      <c r="I20" s="30"/>
      <c r="J20" s="30"/>
      <c r="K20" s="31"/>
      <c r="L20" s="40">
        <v>18138.104500000001</v>
      </c>
      <c r="M20" s="41">
        <f t="shared" si="0"/>
        <v>18138.104500000001</v>
      </c>
    </row>
    <row r="21" spans="1:13" ht="43.5" customHeight="1">
      <c r="A21" s="29"/>
      <c r="B21" s="35" t="s">
        <v>40</v>
      </c>
      <c r="C21" s="44"/>
      <c r="D21" s="29"/>
      <c r="E21" s="46" t="s">
        <v>121</v>
      </c>
      <c r="F21" s="36" t="s">
        <v>98</v>
      </c>
      <c r="G21" s="38">
        <v>1</v>
      </c>
      <c r="H21" s="30"/>
      <c r="I21" s="30"/>
      <c r="J21" s="30"/>
      <c r="K21" s="31"/>
      <c r="L21" s="40">
        <v>545.94174999999996</v>
      </c>
      <c r="M21" s="41">
        <f t="shared" si="0"/>
        <v>545.94174999999996</v>
      </c>
    </row>
    <row r="22" spans="1:13" ht="43.5" customHeight="1">
      <c r="A22" s="29"/>
      <c r="B22" s="35" t="s">
        <v>41</v>
      </c>
      <c r="C22" s="44"/>
      <c r="D22" s="29"/>
      <c r="E22" s="46" t="s">
        <v>122</v>
      </c>
      <c r="F22" s="36" t="s">
        <v>98</v>
      </c>
      <c r="G22" s="38">
        <v>2</v>
      </c>
      <c r="H22" s="30"/>
      <c r="I22" s="30"/>
      <c r="J22" s="30"/>
      <c r="K22" s="31"/>
      <c r="L22" s="40">
        <v>962.71774999999991</v>
      </c>
      <c r="M22" s="41">
        <f t="shared" si="0"/>
        <v>1925.4354999999998</v>
      </c>
    </row>
    <row r="23" spans="1:13" ht="43.5" customHeight="1">
      <c r="A23" s="29"/>
      <c r="B23" s="35" t="s">
        <v>42</v>
      </c>
      <c r="C23" s="44"/>
      <c r="D23" s="29"/>
      <c r="E23" s="46" t="s">
        <v>123</v>
      </c>
      <c r="F23" s="36" t="s">
        <v>98</v>
      </c>
      <c r="G23" s="38">
        <v>4</v>
      </c>
      <c r="H23" s="30"/>
      <c r="I23" s="30"/>
      <c r="J23" s="30"/>
      <c r="K23" s="31"/>
      <c r="L23" s="40">
        <v>403.89924999999994</v>
      </c>
      <c r="M23" s="41">
        <f t="shared" si="0"/>
        <v>1615.5969999999998</v>
      </c>
    </row>
    <row r="24" spans="1:13" ht="43.5" customHeight="1">
      <c r="A24" s="29"/>
      <c r="B24" s="35" t="s">
        <v>43</v>
      </c>
      <c r="C24" s="44"/>
      <c r="D24" s="29"/>
      <c r="E24" s="46" t="s">
        <v>124</v>
      </c>
      <c r="F24" s="36" t="s">
        <v>98</v>
      </c>
      <c r="G24" s="38">
        <v>2</v>
      </c>
      <c r="H24" s="30"/>
      <c r="I24" s="30"/>
      <c r="J24" s="30"/>
      <c r="K24" s="31"/>
      <c r="L24" s="40">
        <v>2384.5439999999994</v>
      </c>
      <c r="M24" s="41">
        <f t="shared" si="0"/>
        <v>4769.0879999999988</v>
      </c>
    </row>
    <row r="25" spans="1:13" ht="43.5" customHeight="1">
      <c r="A25" s="29"/>
      <c r="B25" s="35" t="s">
        <v>44</v>
      </c>
      <c r="C25" s="44"/>
      <c r="D25" s="29"/>
      <c r="E25" s="46" t="s">
        <v>125</v>
      </c>
      <c r="F25" s="36" t="s">
        <v>98</v>
      </c>
      <c r="G25" s="38">
        <v>1</v>
      </c>
      <c r="H25" s="30"/>
      <c r="I25" s="30"/>
      <c r="J25" s="30"/>
      <c r="K25" s="31"/>
      <c r="L25" s="40">
        <v>1908.95975</v>
      </c>
      <c r="M25" s="41">
        <f t="shared" si="0"/>
        <v>1908.95975</v>
      </c>
    </row>
    <row r="26" spans="1:13" ht="43.5" customHeight="1">
      <c r="A26" s="29"/>
      <c r="B26" s="34" t="s">
        <v>45</v>
      </c>
      <c r="C26" s="44"/>
      <c r="D26" s="29"/>
      <c r="E26" s="48" t="s">
        <v>126</v>
      </c>
      <c r="F26" s="36" t="s">
        <v>98</v>
      </c>
      <c r="G26" s="38">
        <v>2</v>
      </c>
      <c r="H26" s="30"/>
      <c r="I26" s="30"/>
      <c r="J26" s="30"/>
      <c r="K26" s="31"/>
      <c r="L26" s="40">
        <v>290.17675000000003</v>
      </c>
      <c r="M26" s="41">
        <f t="shared" si="0"/>
        <v>580.35350000000005</v>
      </c>
    </row>
    <row r="27" spans="1:13" ht="43.5" customHeight="1">
      <c r="A27" s="29"/>
      <c r="B27" s="34" t="s">
        <v>46</v>
      </c>
      <c r="C27" s="44"/>
      <c r="D27" s="29"/>
      <c r="E27" s="48" t="s">
        <v>127</v>
      </c>
      <c r="F27" s="36" t="s">
        <v>98</v>
      </c>
      <c r="G27" s="38">
        <v>6</v>
      </c>
      <c r="H27" s="30"/>
      <c r="I27" s="30"/>
      <c r="J27" s="30"/>
      <c r="K27" s="31"/>
      <c r="L27" s="40">
        <v>1360.3629999999998</v>
      </c>
      <c r="M27" s="41">
        <f t="shared" si="0"/>
        <v>8162.177999999999</v>
      </c>
    </row>
    <row r="28" spans="1:13" ht="43.5" customHeight="1">
      <c r="A28" s="29"/>
      <c r="B28" s="34" t="s">
        <v>47</v>
      </c>
      <c r="C28" s="44"/>
      <c r="D28" s="29"/>
      <c r="E28" s="48" t="s">
        <v>128</v>
      </c>
      <c r="F28" s="36" t="s">
        <v>98</v>
      </c>
      <c r="G28" s="38">
        <v>3</v>
      </c>
      <c r="H28" s="30"/>
      <c r="I28" s="30"/>
      <c r="J28" s="30"/>
      <c r="K28" s="31"/>
      <c r="L28" s="40">
        <v>253.55249999999998</v>
      </c>
      <c r="M28" s="41">
        <f t="shared" si="0"/>
        <v>760.65749999999991</v>
      </c>
    </row>
    <row r="29" spans="1:13" ht="43.5" customHeight="1">
      <c r="A29" s="29"/>
      <c r="B29" s="34" t="s">
        <v>48</v>
      </c>
      <c r="C29" s="44"/>
      <c r="D29" s="29"/>
      <c r="E29" s="48" t="s">
        <v>129</v>
      </c>
      <c r="F29" s="36" t="s">
        <v>98</v>
      </c>
      <c r="G29" s="38">
        <v>1</v>
      </c>
      <c r="H29" s="30"/>
      <c r="I29" s="30"/>
      <c r="J29" s="30"/>
      <c r="K29" s="31"/>
      <c r="L29" s="40">
        <v>316.31374999999997</v>
      </c>
      <c r="M29" s="41">
        <f t="shared" si="0"/>
        <v>316.31374999999997</v>
      </c>
    </row>
    <row r="30" spans="1:13" ht="43.5" customHeight="1">
      <c r="A30" s="29"/>
      <c r="B30" s="34" t="s">
        <v>49</v>
      </c>
      <c r="C30" s="44"/>
      <c r="D30" s="29"/>
      <c r="E30" s="48" t="s">
        <v>130</v>
      </c>
      <c r="F30" s="36" t="s">
        <v>98</v>
      </c>
      <c r="G30" s="38">
        <v>1</v>
      </c>
      <c r="H30" s="30"/>
      <c r="I30" s="30"/>
      <c r="J30" s="30"/>
      <c r="K30" s="31"/>
      <c r="L30" s="40">
        <v>562.00449999999989</v>
      </c>
      <c r="M30" s="41">
        <f t="shared" si="0"/>
        <v>562.00449999999989</v>
      </c>
    </row>
    <row r="31" spans="1:13" ht="43.5" customHeight="1">
      <c r="A31" s="29"/>
      <c r="B31" s="34" t="s">
        <v>50</v>
      </c>
      <c r="C31" s="44"/>
      <c r="D31" s="29"/>
      <c r="E31" s="48" t="s">
        <v>131</v>
      </c>
      <c r="F31" s="36" t="s">
        <v>98</v>
      </c>
      <c r="G31" s="38">
        <v>8</v>
      </c>
      <c r="H31" s="30"/>
      <c r="I31" s="30"/>
      <c r="J31" s="30"/>
      <c r="K31" s="31"/>
      <c r="L31" s="40">
        <v>749.89</v>
      </c>
      <c r="M31" s="41">
        <f t="shared" si="0"/>
        <v>5999.12</v>
      </c>
    </row>
    <row r="32" spans="1:13" ht="43.5" customHeight="1">
      <c r="A32" s="29"/>
      <c r="B32" s="33" t="s">
        <v>51</v>
      </c>
      <c r="C32" s="43" t="s">
        <v>103</v>
      </c>
      <c r="D32" s="29"/>
      <c r="E32" s="48" t="s">
        <v>132</v>
      </c>
      <c r="F32" s="36" t="s">
        <v>98</v>
      </c>
      <c r="G32" s="38">
        <v>2</v>
      </c>
      <c r="H32" s="30"/>
      <c r="I32" s="30"/>
      <c r="J32" s="30"/>
      <c r="K32" s="31"/>
      <c r="L32" s="40">
        <v>130587.93024999999</v>
      </c>
      <c r="M32" s="41">
        <f t="shared" si="0"/>
        <v>261175.86049999998</v>
      </c>
    </row>
    <row r="33" spans="1:13" ht="43.5" customHeight="1">
      <c r="A33" s="29"/>
      <c r="B33" s="34" t="s">
        <v>52</v>
      </c>
      <c r="C33" s="44"/>
      <c r="D33" s="29"/>
      <c r="E33" s="48" t="s">
        <v>133</v>
      </c>
      <c r="F33" s="36" t="s">
        <v>98</v>
      </c>
      <c r="G33" s="38">
        <v>2</v>
      </c>
      <c r="H33" s="30"/>
      <c r="I33" s="30"/>
      <c r="J33" s="30"/>
      <c r="K33" s="31"/>
      <c r="L33" s="40">
        <v>1119.9379999999999</v>
      </c>
      <c r="M33" s="41">
        <f t="shared" si="0"/>
        <v>2239.8759999999997</v>
      </c>
    </row>
    <row r="34" spans="1:13" ht="43.5" customHeight="1">
      <c r="A34" s="29"/>
      <c r="B34" s="33" t="s">
        <v>53</v>
      </c>
      <c r="C34" s="43" t="s">
        <v>104</v>
      </c>
      <c r="D34" s="29"/>
      <c r="E34" s="48" t="s">
        <v>134</v>
      </c>
      <c r="F34" s="36" t="s">
        <v>98</v>
      </c>
      <c r="G34" s="38">
        <v>2</v>
      </c>
      <c r="H34" s="30"/>
      <c r="I34" s="30"/>
      <c r="J34" s="30"/>
      <c r="K34" s="31"/>
      <c r="L34" s="40">
        <v>66443.86774999999</v>
      </c>
      <c r="M34" s="41">
        <f t="shared" si="0"/>
        <v>132887.73549999998</v>
      </c>
    </row>
    <row r="35" spans="1:13" ht="43.5" customHeight="1">
      <c r="A35" s="29"/>
      <c r="B35" s="34" t="s">
        <v>54</v>
      </c>
      <c r="C35" s="44"/>
      <c r="D35" s="29"/>
      <c r="E35" s="48" t="s">
        <v>135</v>
      </c>
      <c r="F35" s="36" t="s">
        <v>98</v>
      </c>
      <c r="G35" s="38">
        <v>2</v>
      </c>
      <c r="H35" s="30"/>
      <c r="I35" s="30"/>
      <c r="J35" s="30"/>
      <c r="K35" s="31"/>
      <c r="L35" s="40">
        <v>4470.9314999999997</v>
      </c>
      <c r="M35" s="41">
        <f t="shared" si="0"/>
        <v>8941.8629999999994</v>
      </c>
    </row>
    <row r="36" spans="1:13" ht="43.5" customHeight="1">
      <c r="A36" s="29"/>
      <c r="B36" s="34" t="s">
        <v>55</v>
      </c>
      <c r="C36" s="44"/>
      <c r="D36" s="29"/>
      <c r="E36" s="48" t="s">
        <v>136</v>
      </c>
      <c r="F36" s="36" t="s">
        <v>98</v>
      </c>
      <c r="G36" s="38">
        <v>4</v>
      </c>
      <c r="H36" s="30"/>
      <c r="I36" s="30"/>
      <c r="J36" s="30"/>
      <c r="K36" s="31"/>
      <c r="L36" s="40">
        <v>2860.8067499999997</v>
      </c>
      <c r="M36" s="41">
        <f t="shared" si="0"/>
        <v>11443.226999999999</v>
      </c>
    </row>
    <row r="37" spans="1:13" ht="43.5" customHeight="1">
      <c r="A37" s="29"/>
      <c r="B37" s="34" t="s">
        <v>56</v>
      </c>
      <c r="C37" s="44"/>
      <c r="D37" s="29"/>
      <c r="E37" s="48" t="s">
        <v>137</v>
      </c>
      <c r="F37" s="36" t="s">
        <v>98</v>
      </c>
      <c r="G37" s="38">
        <v>1</v>
      </c>
      <c r="H37" s="30"/>
      <c r="I37" s="30"/>
      <c r="J37" s="30"/>
      <c r="K37" s="31"/>
      <c r="L37" s="40">
        <v>68443.438333333324</v>
      </c>
      <c r="M37" s="41">
        <f t="shared" si="0"/>
        <v>68443.438333333324</v>
      </c>
    </row>
    <row r="38" spans="1:13" ht="43.5" customHeight="1">
      <c r="A38" s="29"/>
      <c r="B38" s="34" t="s">
        <v>57</v>
      </c>
      <c r="C38" s="44"/>
      <c r="D38" s="29"/>
      <c r="E38" s="48" t="s">
        <v>138</v>
      </c>
      <c r="F38" s="36" t="s">
        <v>98</v>
      </c>
      <c r="G38" s="38">
        <v>1</v>
      </c>
      <c r="H38" s="30"/>
      <c r="I38" s="30"/>
      <c r="J38" s="30"/>
      <c r="K38" s="31"/>
      <c r="L38" s="40">
        <v>3746.1017499999994</v>
      </c>
      <c r="M38" s="41">
        <f t="shared" si="0"/>
        <v>3746.1017499999994</v>
      </c>
    </row>
    <row r="39" spans="1:13" ht="43.5" customHeight="1">
      <c r="A39" s="29"/>
      <c r="B39" s="34" t="s">
        <v>58</v>
      </c>
      <c r="C39" s="44"/>
      <c r="D39" s="29"/>
      <c r="E39" s="48" t="s">
        <v>139</v>
      </c>
      <c r="F39" s="36" t="s">
        <v>98</v>
      </c>
      <c r="G39" s="38">
        <v>4</v>
      </c>
      <c r="H39" s="30"/>
      <c r="I39" s="30"/>
      <c r="J39" s="30"/>
      <c r="K39" s="31"/>
      <c r="L39" s="40">
        <v>1562.9247499999999</v>
      </c>
      <c r="M39" s="41">
        <f t="shared" si="0"/>
        <v>6251.6989999999996</v>
      </c>
    </row>
    <row r="40" spans="1:13" ht="43.5" customHeight="1">
      <c r="A40" s="29"/>
      <c r="B40" s="34" t="s">
        <v>59</v>
      </c>
      <c r="C40" s="44"/>
      <c r="D40" s="29"/>
      <c r="E40" s="48" t="s">
        <v>140</v>
      </c>
      <c r="F40" s="36" t="s">
        <v>98</v>
      </c>
      <c r="G40" s="38">
        <v>4</v>
      </c>
      <c r="H40" s="30"/>
      <c r="I40" s="30"/>
      <c r="J40" s="30"/>
      <c r="K40" s="31"/>
      <c r="L40" s="40">
        <v>239.90874999999997</v>
      </c>
      <c r="M40" s="41">
        <f t="shared" si="0"/>
        <v>959.63499999999988</v>
      </c>
    </row>
    <row r="41" spans="1:13" ht="43.5" customHeight="1">
      <c r="A41" s="29"/>
      <c r="B41" s="34" t="s">
        <v>60</v>
      </c>
      <c r="C41" s="44"/>
      <c r="D41" s="29"/>
      <c r="E41" s="48" t="s">
        <v>141</v>
      </c>
      <c r="F41" s="36" t="s">
        <v>98</v>
      </c>
      <c r="G41" s="38">
        <v>4</v>
      </c>
      <c r="H41" s="30"/>
      <c r="I41" s="30"/>
      <c r="J41" s="30"/>
      <c r="K41" s="31"/>
      <c r="L41" s="40">
        <v>338.24700000000001</v>
      </c>
      <c r="M41" s="41">
        <f t="shared" si="0"/>
        <v>1352.9880000000001</v>
      </c>
    </row>
    <row r="42" spans="1:13" ht="43.5" customHeight="1">
      <c r="A42" s="29"/>
      <c r="B42" s="34" t="s">
        <v>61</v>
      </c>
      <c r="C42" s="44"/>
      <c r="D42" s="29"/>
      <c r="E42" s="48" t="s">
        <v>142</v>
      </c>
      <c r="F42" s="36" t="s">
        <v>98</v>
      </c>
      <c r="G42" s="38">
        <v>1</v>
      </c>
      <c r="H42" s="30"/>
      <c r="I42" s="30"/>
      <c r="J42" s="30"/>
      <c r="K42" s="31"/>
      <c r="L42" s="40">
        <v>322.28749999999997</v>
      </c>
      <c r="M42" s="41">
        <f t="shared" si="0"/>
        <v>322.28749999999997</v>
      </c>
    </row>
    <row r="43" spans="1:13" ht="43.5" customHeight="1">
      <c r="A43" s="29"/>
      <c r="B43" s="34" t="s">
        <v>62</v>
      </c>
      <c r="C43" s="44"/>
      <c r="D43" s="29"/>
      <c r="E43" s="48" t="s">
        <v>143</v>
      </c>
      <c r="F43" s="36" t="s">
        <v>98</v>
      </c>
      <c r="G43" s="38">
        <v>2</v>
      </c>
      <c r="H43" s="30"/>
      <c r="I43" s="30"/>
      <c r="J43" s="30"/>
      <c r="K43" s="31"/>
      <c r="L43" s="40">
        <v>138.04524999999998</v>
      </c>
      <c r="M43" s="41">
        <f t="shared" si="0"/>
        <v>276.09049999999996</v>
      </c>
    </row>
    <row r="44" spans="1:13" ht="43.5" customHeight="1">
      <c r="A44" s="29"/>
      <c r="B44" s="34" t="s">
        <v>63</v>
      </c>
      <c r="C44" s="44"/>
      <c r="D44" s="29"/>
      <c r="E44" s="48" t="s">
        <v>144</v>
      </c>
      <c r="F44" s="36" t="s">
        <v>98</v>
      </c>
      <c r="G44" s="38">
        <v>4</v>
      </c>
      <c r="H44" s="30"/>
      <c r="I44" s="30"/>
      <c r="J44" s="30"/>
      <c r="K44" s="31"/>
      <c r="L44" s="40">
        <v>161.46824999999998</v>
      </c>
      <c r="M44" s="41">
        <f t="shared" si="0"/>
        <v>645.87299999999993</v>
      </c>
    </row>
    <row r="45" spans="1:13" ht="43.5" customHeight="1">
      <c r="A45" s="29"/>
      <c r="B45" s="33" t="s">
        <v>64</v>
      </c>
      <c r="C45" s="43" t="s">
        <v>105</v>
      </c>
      <c r="D45" s="29"/>
      <c r="E45" s="48" t="s">
        <v>145</v>
      </c>
      <c r="F45" s="36" t="s">
        <v>98</v>
      </c>
      <c r="G45" s="38">
        <v>4</v>
      </c>
      <c r="H45" s="30"/>
      <c r="I45" s="30"/>
      <c r="J45" s="30"/>
      <c r="K45" s="31"/>
      <c r="L45" s="40">
        <v>278.64225000000005</v>
      </c>
      <c r="M45" s="41">
        <f t="shared" si="0"/>
        <v>1114.5690000000002</v>
      </c>
    </row>
    <row r="46" spans="1:13" ht="43.5" customHeight="1">
      <c r="A46" s="29"/>
      <c r="B46" s="34" t="s">
        <v>65</v>
      </c>
      <c r="C46" s="44"/>
      <c r="D46" s="29"/>
      <c r="E46" s="48" t="s">
        <v>146</v>
      </c>
      <c r="F46" s="36" t="s">
        <v>98</v>
      </c>
      <c r="G46" s="38">
        <v>4</v>
      </c>
      <c r="H46" s="30"/>
      <c r="I46" s="30"/>
      <c r="J46" s="30"/>
      <c r="K46" s="31"/>
      <c r="L46" s="40">
        <v>893.00841666666656</v>
      </c>
      <c r="M46" s="41">
        <f t="shared" si="0"/>
        <v>3572.0336666666662</v>
      </c>
    </row>
    <row r="47" spans="1:13" ht="43.5" customHeight="1">
      <c r="A47" s="29"/>
      <c r="B47" s="34" t="s">
        <v>66</v>
      </c>
      <c r="C47" s="44"/>
      <c r="D47" s="29"/>
      <c r="E47" s="48" t="s">
        <v>147</v>
      </c>
      <c r="F47" s="36" t="s">
        <v>98</v>
      </c>
      <c r="G47" s="38">
        <v>2</v>
      </c>
      <c r="H47" s="30"/>
      <c r="I47" s="30"/>
      <c r="J47" s="30"/>
      <c r="K47" s="31"/>
      <c r="L47" s="40">
        <v>7171.7154999999984</v>
      </c>
      <c r="M47" s="41">
        <f t="shared" si="0"/>
        <v>14343.430999999997</v>
      </c>
    </row>
    <row r="48" spans="1:13" ht="43.5" customHeight="1">
      <c r="A48" s="29"/>
      <c r="B48" s="34" t="s">
        <v>67</v>
      </c>
      <c r="C48" s="44"/>
      <c r="D48" s="29"/>
      <c r="E48" s="48" t="s">
        <v>148</v>
      </c>
      <c r="F48" s="36" t="s">
        <v>98</v>
      </c>
      <c r="G48" s="38">
        <v>2</v>
      </c>
      <c r="H48" s="30"/>
      <c r="I48" s="30"/>
      <c r="J48" s="30"/>
      <c r="K48" s="31"/>
      <c r="L48" s="40">
        <v>6960.7186666666666</v>
      </c>
      <c r="M48" s="41">
        <f t="shared" si="0"/>
        <v>13921.437333333333</v>
      </c>
    </row>
    <row r="49" spans="1:13" ht="43.5" customHeight="1">
      <c r="A49" s="29"/>
      <c r="B49" s="34" t="s">
        <v>68</v>
      </c>
      <c r="C49" s="44"/>
      <c r="D49" s="29"/>
      <c r="E49" s="48" t="s">
        <v>149</v>
      </c>
      <c r="F49" s="36" t="s">
        <v>99</v>
      </c>
      <c r="G49" s="38">
        <v>1</v>
      </c>
      <c r="H49" s="30"/>
      <c r="I49" s="30"/>
      <c r="J49" s="30"/>
      <c r="K49" s="31"/>
      <c r="L49" s="40">
        <v>9160.0597499999985</v>
      </c>
      <c r="M49" s="41">
        <f t="shared" si="0"/>
        <v>9160.0597499999985</v>
      </c>
    </row>
    <row r="50" spans="1:13" ht="43.5" customHeight="1">
      <c r="A50" s="29"/>
      <c r="B50" s="34" t="s">
        <v>69</v>
      </c>
      <c r="C50" s="44"/>
      <c r="D50" s="29"/>
      <c r="E50" s="48" t="s">
        <v>150</v>
      </c>
      <c r="F50" s="36" t="s">
        <v>98</v>
      </c>
      <c r="G50" s="38">
        <v>2</v>
      </c>
      <c r="H50" s="30"/>
      <c r="I50" s="30"/>
      <c r="J50" s="30"/>
      <c r="K50" s="31"/>
      <c r="L50" s="40">
        <v>18496.249249999997</v>
      </c>
      <c r="M50" s="41">
        <f t="shared" si="0"/>
        <v>36992.498499999994</v>
      </c>
    </row>
    <row r="51" spans="1:13" ht="43.5" customHeight="1">
      <c r="A51" s="29"/>
      <c r="B51" s="34" t="s">
        <v>70</v>
      </c>
      <c r="C51" s="44"/>
      <c r="D51" s="29"/>
      <c r="E51" s="48" t="s">
        <v>151</v>
      </c>
      <c r="F51" s="36" t="s">
        <v>98</v>
      </c>
      <c r="G51" s="38">
        <v>8</v>
      </c>
      <c r="H51" s="30"/>
      <c r="I51" s="30"/>
      <c r="J51" s="30"/>
      <c r="K51" s="31"/>
      <c r="L51" s="40">
        <v>13574.174249999998</v>
      </c>
      <c r="M51" s="41">
        <f t="shared" si="0"/>
        <v>108593.39399999999</v>
      </c>
    </row>
    <row r="52" spans="1:13" ht="43.5" customHeight="1">
      <c r="A52" s="29"/>
      <c r="B52" s="33" t="s">
        <v>71</v>
      </c>
      <c r="C52" s="43" t="s">
        <v>106</v>
      </c>
      <c r="D52" s="29"/>
      <c r="E52" s="48" t="s">
        <v>152</v>
      </c>
      <c r="F52" s="36" t="s">
        <v>98</v>
      </c>
      <c r="G52" s="38">
        <v>8</v>
      </c>
      <c r="H52" s="30"/>
      <c r="I52" s="30"/>
      <c r="J52" s="30"/>
      <c r="K52" s="31"/>
      <c r="L52" s="40">
        <v>33179.638249999996</v>
      </c>
      <c r="M52" s="41">
        <f t="shared" si="0"/>
        <v>265437.10599999997</v>
      </c>
    </row>
    <row r="53" spans="1:13" ht="43.5" customHeight="1">
      <c r="A53" s="29"/>
      <c r="B53" s="33" t="s">
        <v>72</v>
      </c>
      <c r="C53" s="43" t="s">
        <v>107</v>
      </c>
      <c r="D53" s="29"/>
      <c r="E53" s="48" t="s">
        <v>153</v>
      </c>
      <c r="F53" s="36" t="s">
        <v>98</v>
      </c>
      <c r="G53" s="38">
        <v>4</v>
      </c>
      <c r="H53" s="30"/>
      <c r="I53" s="30"/>
      <c r="J53" s="30"/>
      <c r="K53" s="31"/>
      <c r="L53" s="40">
        <v>36841.133999999998</v>
      </c>
      <c r="M53" s="41">
        <f t="shared" si="0"/>
        <v>147364.53599999999</v>
      </c>
    </row>
    <row r="54" spans="1:13" ht="43.5" customHeight="1">
      <c r="A54" s="29"/>
      <c r="B54" s="34" t="s">
        <v>73</v>
      </c>
      <c r="C54" s="44"/>
      <c r="D54" s="29"/>
      <c r="E54" s="46" t="s">
        <v>154</v>
      </c>
      <c r="F54" s="36" t="s">
        <v>98</v>
      </c>
      <c r="G54" s="38">
        <v>18</v>
      </c>
      <c r="H54" s="30"/>
      <c r="I54" s="30"/>
      <c r="J54" s="30"/>
      <c r="K54" s="31"/>
      <c r="L54" s="40">
        <v>13219.599</v>
      </c>
      <c r="M54" s="41">
        <f t="shared" si="0"/>
        <v>237952.78200000001</v>
      </c>
    </row>
    <row r="55" spans="1:13" ht="43.5" customHeight="1">
      <c r="A55" s="29"/>
      <c r="B55" s="34" t="s">
        <v>74</v>
      </c>
      <c r="C55" s="44"/>
      <c r="D55" s="29"/>
      <c r="E55" s="48" t="s">
        <v>155</v>
      </c>
      <c r="F55" s="36" t="s">
        <v>98</v>
      </c>
      <c r="G55" s="38">
        <v>18</v>
      </c>
      <c r="H55" s="30"/>
      <c r="I55" s="30"/>
      <c r="J55" s="30"/>
      <c r="K55" s="31"/>
      <c r="L55" s="40">
        <v>3975.9952499999999</v>
      </c>
      <c r="M55" s="41">
        <f t="shared" si="0"/>
        <v>71567.914499999999</v>
      </c>
    </row>
    <row r="56" spans="1:13" ht="43.5" customHeight="1">
      <c r="A56" s="29"/>
      <c r="B56" s="34" t="s">
        <v>75</v>
      </c>
      <c r="C56" s="44"/>
      <c r="D56" s="29"/>
      <c r="E56" s="48" t="s">
        <v>156</v>
      </c>
      <c r="F56" s="36" t="s">
        <v>98</v>
      </c>
      <c r="G56" s="38">
        <v>8</v>
      </c>
      <c r="H56" s="30"/>
      <c r="I56" s="30"/>
      <c r="J56" s="30"/>
      <c r="K56" s="31"/>
      <c r="L56" s="40">
        <v>3216.2964999999999</v>
      </c>
      <c r="M56" s="41">
        <f t="shared" si="0"/>
        <v>25730.371999999999</v>
      </c>
    </row>
    <row r="57" spans="1:13" ht="43.5" customHeight="1">
      <c r="A57" s="29"/>
      <c r="B57" s="34" t="s">
        <v>76</v>
      </c>
      <c r="C57" s="44"/>
      <c r="D57" s="29"/>
      <c r="E57" s="48" t="s">
        <v>157</v>
      </c>
      <c r="F57" s="36" t="s">
        <v>98</v>
      </c>
      <c r="G57" s="38">
        <v>8</v>
      </c>
      <c r="H57" s="30"/>
      <c r="I57" s="30"/>
      <c r="J57" s="30"/>
      <c r="K57" s="31"/>
      <c r="L57" s="40">
        <v>2004.0382499999996</v>
      </c>
      <c r="M57" s="41">
        <f t="shared" si="0"/>
        <v>16032.305999999997</v>
      </c>
    </row>
    <row r="58" spans="1:13" ht="43.5" customHeight="1">
      <c r="A58" s="29"/>
      <c r="B58" s="34" t="s">
        <v>77</v>
      </c>
      <c r="C58" s="44"/>
      <c r="D58" s="29"/>
      <c r="E58" s="49" t="s">
        <v>158</v>
      </c>
      <c r="F58" s="36" t="s">
        <v>98</v>
      </c>
      <c r="G58" s="38">
        <v>8</v>
      </c>
      <c r="H58" s="30"/>
      <c r="I58" s="30"/>
      <c r="J58" s="30"/>
      <c r="K58" s="31"/>
      <c r="L58" s="40">
        <v>866.54774999999984</v>
      </c>
      <c r="M58" s="41">
        <f t="shared" si="0"/>
        <v>6932.3819999999987</v>
      </c>
    </row>
    <row r="59" spans="1:13" ht="43.5" customHeight="1">
      <c r="A59" s="29"/>
      <c r="B59" s="34" t="s">
        <v>78</v>
      </c>
      <c r="C59" s="44"/>
      <c r="D59" s="29"/>
      <c r="E59" s="48" t="s">
        <v>159</v>
      </c>
      <c r="F59" s="36" t="s">
        <v>98</v>
      </c>
      <c r="G59" s="38">
        <v>1</v>
      </c>
      <c r="H59" s="30"/>
      <c r="I59" s="30"/>
      <c r="J59" s="30"/>
      <c r="K59" s="31"/>
      <c r="L59" s="40">
        <v>4352.6069999999991</v>
      </c>
      <c r="M59" s="41">
        <f t="shared" si="0"/>
        <v>4352.6069999999991</v>
      </c>
    </row>
    <row r="60" spans="1:13" ht="43.5" customHeight="1">
      <c r="A60" s="29"/>
      <c r="B60" s="34" t="s">
        <v>79</v>
      </c>
      <c r="C60" s="44"/>
      <c r="D60" s="29"/>
      <c r="E60" s="50" t="s">
        <v>160</v>
      </c>
      <c r="F60" s="36" t="s">
        <v>98</v>
      </c>
      <c r="G60" s="38">
        <v>2</v>
      </c>
      <c r="H60" s="30"/>
      <c r="I60" s="30"/>
      <c r="J60" s="30"/>
      <c r="K60" s="31"/>
      <c r="L60" s="40">
        <v>7504.8</v>
      </c>
      <c r="M60" s="41">
        <f t="shared" si="0"/>
        <v>15009.6</v>
      </c>
    </row>
    <row r="61" spans="1:13" ht="43.5" customHeight="1">
      <c r="A61" s="29"/>
      <c r="B61" s="34" t="s">
        <v>80</v>
      </c>
      <c r="C61" s="44"/>
      <c r="D61" s="29"/>
      <c r="E61" s="48" t="s">
        <v>161</v>
      </c>
      <c r="F61" s="36" t="s">
        <v>98</v>
      </c>
      <c r="G61" s="38">
        <v>1</v>
      </c>
      <c r="H61" s="30"/>
      <c r="I61" s="30"/>
      <c r="J61" s="30"/>
      <c r="K61" s="31"/>
      <c r="L61" s="40">
        <v>11443.050000000001</v>
      </c>
      <c r="M61" s="41">
        <f t="shared" si="0"/>
        <v>11443.050000000001</v>
      </c>
    </row>
    <row r="62" spans="1:13" ht="43.5" customHeight="1">
      <c r="A62" s="29"/>
      <c r="B62" s="34" t="s">
        <v>81</v>
      </c>
      <c r="C62" s="44"/>
      <c r="D62" s="29"/>
      <c r="E62" s="48" t="s">
        <v>162</v>
      </c>
      <c r="F62" s="36" t="s">
        <v>98</v>
      </c>
      <c r="G62" s="38">
        <v>1</v>
      </c>
      <c r="H62" s="30"/>
      <c r="I62" s="30"/>
      <c r="J62" s="30"/>
      <c r="K62" s="31"/>
      <c r="L62" s="40">
        <v>4857.5437499999998</v>
      </c>
      <c r="M62" s="41">
        <f t="shared" si="0"/>
        <v>4857.5437499999998</v>
      </c>
    </row>
    <row r="63" spans="1:13" ht="43.5" customHeight="1">
      <c r="A63" s="29"/>
      <c r="B63" s="34" t="s">
        <v>82</v>
      </c>
      <c r="C63" s="44"/>
      <c r="D63" s="29"/>
      <c r="E63" s="48" t="s">
        <v>163</v>
      </c>
      <c r="F63" s="36" t="s">
        <v>98</v>
      </c>
      <c r="G63" s="38">
        <v>1</v>
      </c>
      <c r="H63" s="30"/>
      <c r="I63" s="30"/>
      <c r="J63" s="30"/>
      <c r="K63" s="31"/>
      <c r="L63" s="40">
        <v>1862.2984999999999</v>
      </c>
      <c r="M63" s="41">
        <f t="shared" si="0"/>
        <v>1862.2984999999999</v>
      </c>
    </row>
    <row r="64" spans="1:13" ht="43.5" customHeight="1">
      <c r="A64" s="29"/>
      <c r="B64" s="34" t="s">
        <v>83</v>
      </c>
      <c r="C64" s="44"/>
      <c r="D64" s="29"/>
      <c r="E64" s="48" t="s">
        <v>164</v>
      </c>
      <c r="F64" s="36" t="s">
        <v>98</v>
      </c>
      <c r="G64" s="38">
        <v>4</v>
      </c>
      <c r="H64" s="30"/>
      <c r="I64" s="30"/>
      <c r="J64" s="30"/>
      <c r="K64" s="31"/>
      <c r="L64" s="40">
        <v>2779.7849999999999</v>
      </c>
      <c r="M64" s="41">
        <f t="shared" si="0"/>
        <v>11119.14</v>
      </c>
    </row>
    <row r="65" spans="1:13" ht="43.5" customHeight="1">
      <c r="A65" s="29"/>
      <c r="B65" s="34" t="s">
        <v>84</v>
      </c>
      <c r="C65" s="44"/>
      <c r="D65" s="29"/>
      <c r="E65" s="48" t="s">
        <v>165</v>
      </c>
      <c r="F65" s="36" t="s">
        <v>98</v>
      </c>
      <c r="G65" s="38">
        <v>4</v>
      </c>
      <c r="H65" s="30"/>
      <c r="I65" s="30"/>
      <c r="J65" s="30"/>
      <c r="K65" s="31"/>
      <c r="L65" s="40">
        <v>72557.182249999998</v>
      </c>
      <c r="M65" s="41">
        <f t="shared" si="0"/>
        <v>290228.72899999999</v>
      </c>
    </row>
    <row r="66" spans="1:13" ht="43.5" customHeight="1">
      <c r="A66" s="29"/>
      <c r="B66" s="33" t="s">
        <v>85</v>
      </c>
      <c r="C66" s="43" t="s">
        <v>108</v>
      </c>
      <c r="D66" s="29"/>
      <c r="E66" s="44"/>
      <c r="F66" s="36" t="s">
        <v>98</v>
      </c>
      <c r="G66" s="38">
        <v>4</v>
      </c>
      <c r="H66" s="30"/>
      <c r="I66" s="30"/>
      <c r="J66" s="30"/>
      <c r="K66" s="31"/>
      <c r="L66" s="40">
        <v>30608.904999999999</v>
      </c>
      <c r="M66" s="41">
        <f t="shared" si="0"/>
        <v>122435.62</v>
      </c>
    </row>
    <row r="67" spans="1:13" ht="43.5" customHeight="1">
      <c r="A67" s="29"/>
      <c r="B67" s="34" t="s">
        <v>86</v>
      </c>
      <c r="C67" s="44"/>
      <c r="D67" s="29"/>
      <c r="E67" s="48" t="s">
        <v>166</v>
      </c>
      <c r="F67" s="36" t="s">
        <v>98</v>
      </c>
      <c r="G67" s="38">
        <v>2</v>
      </c>
      <c r="H67" s="30"/>
      <c r="I67" s="30"/>
      <c r="J67" s="30"/>
      <c r="K67" s="31"/>
      <c r="L67" s="40">
        <v>131340.62275000001</v>
      </c>
      <c r="M67" s="41">
        <f t="shared" si="0"/>
        <v>262681.24550000002</v>
      </c>
    </row>
    <row r="68" spans="1:13" ht="43.5" customHeight="1">
      <c r="A68" s="29"/>
      <c r="B68" s="33" t="s">
        <v>87</v>
      </c>
      <c r="C68" s="43" t="s">
        <v>109</v>
      </c>
      <c r="D68" s="29"/>
      <c r="E68" s="47" t="s">
        <v>167</v>
      </c>
      <c r="F68" s="36" t="s">
        <v>98</v>
      </c>
      <c r="G68" s="38">
        <v>2</v>
      </c>
      <c r="H68" s="30"/>
      <c r="I68" s="30"/>
      <c r="J68" s="30"/>
      <c r="K68" s="31"/>
      <c r="L68" s="40">
        <v>6614.0622499999999</v>
      </c>
      <c r="M68" s="41">
        <f t="shared" si="0"/>
        <v>13228.1245</v>
      </c>
    </row>
    <row r="69" spans="1:13" ht="43.5" customHeight="1">
      <c r="A69" s="29"/>
      <c r="B69" s="34" t="s">
        <v>88</v>
      </c>
      <c r="C69" s="44"/>
      <c r="D69" s="29"/>
      <c r="E69" s="48" t="s">
        <v>168</v>
      </c>
      <c r="F69" s="36" t="s">
        <v>98</v>
      </c>
      <c r="G69" s="38">
        <v>2</v>
      </c>
      <c r="H69" s="30"/>
      <c r="I69" s="30"/>
      <c r="J69" s="30"/>
      <c r="K69" s="31"/>
      <c r="L69" s="40">
        <v>7469.3262499999992</v>
      </c>
      <c r="M69" s="41">
        <f t="shared" si="0"/>
        <v>14938.652499999998</v>
      </c>
    </row>
    <row r="70" spans="1:13" ht="43.5" customHeight="1">
      <c r="A70" s="29"/>
      <c r="B70" s="34" t="s">
        <v>89</v>
      </c>
      <c r="C70" s="44"/>
      <c r="D70" s="29"/>
      <c r="E70" s="48" t="s">
        <v>168</v>
      </c>
      <c r="F70" s="36" t="s">
        <v>98</v>
      </c>
      <c r="G70" s="38">
        <v>1</v>
      </c>
      <c r="H70" s="30"/>
      <c r="I70" s="30"/>
      <c r="J70" s="30"/>
      <c r="K70" s="31"/>
      <c r="L70" s="40">
        <v>17137.24325</v>
      </c>
      <c r="M70" s="41">
        <f t="shared" si="0"/>
        <v>17137.24325</v>
      </c>
    </row>
    <row r="71" spans="1:13" ht="43.5" customHeight="1">
      <c r="A71" s="29"/>
      <c r="B71" s="34" t="s">
        <v>90</v>
      </c>
      <c r="C71" s="44"/>
      <c r="D71" s="29"/>
      <c r="E71" s="48" t="s">
        <v>168</v>
      </c>
      <c r="F71" s="36" t="s">
        <v>98</v>
      </c>
      <c r="G71" s="38">
        <v>1</v>
      </c>
      <c r="H71" s="30"/>
      <c r="I71" s="30"/>
      <c r="J71" s="30"/>
      <c r="K71" s="31"/>
      <c r="L71" s="40">
        <v>25756.862999999998</v>
      </c>
      <c r="M71" s="41">
        <f t="shared" si="0"/>
        <v>25756.862999999998</v>
      </c>
    </row>
    <row r="72" spans="1:13" ht="43.5" customHeight="1">
      <c r="A72" s="29"/>
      <c r="B72" s="33" t="s">
        <v>91</v>
      </c>
      <c r="C72" s="43" t="s">
        <v>110</v>
      </c>
      <c r="D72" s="29"/>
      <c r="E72" s="48" t="s">
        <v>169</v>
      </c>
      <c r="F72" s="36" t="s">
        <v>98</v>
      </c>
      <c r="G72" s="38">
        <v>1</v>
      </c>
      <c r="H72" s="30"/>
      <c r="I72" s="30"/>
      <c r="J72" s="30"/>
      <c r="K72" s="31"/>
      <c r="L72" s="40">
        <v>279314.11249999999</v>
      </c>
      <c r="M72" s="41">
        <f t="shared" si="0"/>
        <v>279314.11249999999</v>
      </c>
    </row>
    <row r="73" spans="1:13" ht="43.5" customHeight="1">
      <c r="A73" s="29"/>
      <c r="B73" s="33" t="s">
        <v>92</v>
      </c>
      <c r="C73" s="45" t="s">
        <v>111</v>
      </c>
      <c r="D73" s="29"/>
      <c r="E73" s="51" t="s">
        <v>170</v>
      </c>
      <c r="F73" s="36" t="s">
        <v>98</v>
      </c>
      <c r="G73" s="38">
        <v>1</v>
      </c>
      <c r="H73" s="30"/>
      <c r="I73" s="30"/>
      <c r="J73" s="30"/>
      <c r="K73" s="31"/>
      <c r="L73" s="40">
        <v>73763.510999999999</v>
      </c>
      <c r="M73" s="41">
        <f t="shared" si="0"/>
        <v>73763.510999999999</v>
      </c>
    </row>
    <row r="74" spans="1:13" ht="43.5" customHeight="1">
      <c r="A74" s="29"/>
      <c r="B74" s="34" t="s">
        <v>93</v>
      </c>
      <c r="C74" s="44"/>
      <c r="D74" s="29"/>
      <c r="E74" s="51" t="s">
        <v>170</v>
      </c>
      <c r="F74" s="36" t="s">
        <v>98</v>
      </c>
      <c r="G74" s="38">
        <v>1</v>
      </c>
      <c r="H74" s="30"/>
      <c r="I74" s="30"/>
      <c r="J74" s="30"/>
      <c r="K74" s="31"/>
      <c r="L74" s="40">
        <v>4589.9344999999994</v>
      </c>
      <c r="M74" s="41">
        <f t="shared" si="0"/>
        <v>4589.9344999999994</v>
      </c>
    </row>
    <row r="75" spans="1:13" ht="43.5" customHeight="1">
      <c r="A75" s="29"/>
      <c r="B75" s="34" t="s">
        <v>94</v>
      </c>
      <c r="C75" s="44"/>
      <c r="D75" s="29"/>
      <c r="E75" s="51" t="s">
        <v>171</v>
      </c>
      <c r="F75" s="36" t="s">
        <v>98</v>
      </c>
      <c r="G75" s="38">
        <v>2</v>
      </c>
      <c r="H75" s="30"/>
      <c r="I75" s="30"/>
      <c r="J75" s="30"/>
      <c r="K75" s="31"/>
      <c r="L75" s="40">
        <v>1005.4927499999999</v>
      </c>
      <c r="M75" s="41">
        <f t="shared" si="0"/>
        <v>2010.9854999999998</v>
      </c>
    </row>
    <row r="76" spans="1:13" ht="43.5" customHeight="1">
      <c r="A76" s="29"/>
      <c r="B76" s="34" t="s">
        <v>95</v>
      </c>
      <c r="C76" s="44"/>
      <c r="D76" s="29"/>
      <c r="E76" s="51" t="s">
        <v>172</v>
      </c>
      <c r="F76" s="36" t="s">
        <v>98</v>
      </c>
      <c r="G76" s="38">
        <v>2</v>
      </c>
      <c r="H76" s="30"/>
      <c r="I76" s="30"/>
      <c r="J76" s="30"/>
      <c r="K76" s="31"/>
      <c r="L76" s="40">
        <v>84371.548750000002</v>
      </c>
      <c r="M76" s="41">
        <f t="shared" si="0"/>
        <v>168743.0975</v>
      </c>
    </row>
    <row r="77" spans="1:13" s="15" customFormat="1" ht="43.5" customHeight="1">
      <c r="A77" s="16"/>
      <c r="B77" s="34" t="s">
        <v>96</v>
      </c>
      <c r="C77" s="44"/>
      <c r="D77" s="27"/>
      <c r="E77" s="51" t="s">
        <v>173</v>
      </c>
      <c r="F77" s="36" t="s">
        <v>98</v>
      </c>
      <c r="G77" s="38">
        <v>6</v>
      </c>
      <c r="H77" s="16"/>
      <c r="I77" s="16"/>
      <c r="J77" s="16"/>
      <c r="K77" s="16"/>
      <c r="L77" s="40">
        <v>8294.8689999999988</v>
      </c>
      <c r="M77" s="41">
        <f>G77*L77</f>
        <v>49769.213999999993</v>
      </c>
    </row>
    <row r="78" spans="1:13" s="15" customFormat="1" ht="43.5" customHeight="1">
      <c r="A78" s="16"/>
      <c r="B78" s="34" t="s">
        <v>97</v>
      </c>
      <c r="C78" s="44"/>
      <c r="D78" s="28"/>
      <c r="E78" s="51" t="s">
        <v>174</v>
      </c>
      <c r="F78" s="36" t="s">
        <v>98</v>
      </c>
      <c r="G78" s="38">
        <v>7</v>
      </c>
      <c r="H78" s="16"/>
      <c r="I78" s="16"/>
      <c r="J78" s="16"/>
      <c r="K78" s="16"/>
      <c r="L78" s="40">
        <v>3158.6387499999996</v>
      </c>
      <c r="M78" s="41">
        <f>G78*L78</f>
        <v>22110.471249999999</v>
      </c>
    </row>
    <row r="79" spans="1:13" ht="39.950000000000003" customHeight="1">
      <c r="A79" s="17"/>
      <c r="B79" s="19" t="s">
        <v>13</v>
      </c>
      <c r="C79" s="18"/>
      <c r="D79" s="18"/>
      <c r="E79" s="18"/>
      <c r="F79" s="18"/>
      <c r="G79" s="24">
        <f>SUM(G12:G78)</f>
        <v>229</v>
      </c>
      <c r="H79" s="18"/>
      <c r="I79" s="18"/>
      <c r="J79" s="18"/>
      <c r="K79" s="18"/>
      <c r="L79" s="32"/>
      <c r="M79" s="39">
        <f>SUM(M12:M78)</f>
        <v>4867183.1367166676</v>
      </c>
    </row>
    <row r="80" spans="1:13" ht="65.25" customHeight="1">
      <c r="A80" s="69" t="s">
        <v>20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</row>
    <row r="81" spans="1:13" ht="73.5" customHeight="1">
      <c r="A81" s="10">
        <v>1</v>
      </c>
      <c r="B81" s="11" t="s">
        <v>9</v>
      </c>
      <c r="C81" s="68" t="s">
        <v>30</v>
      </c>
      <c r="D81" s="68"/>
      <c r="E81" s="68"/>
      <c r="F81" s="68"/>
      <c r="G81" s="68"/>
      <c r="H81" s="68"/>
      <c r="I81" s="68"/>
      <c r="J81" s="68"/>
      <c r="K81" s="68"/>
      <c r="L81" s="68"/>
      <c r="M81" s="68"/>
    </row>
    <row r="82" spans="1:13" ht="112.5" customHeight="1">
      <c r="A82" s="10">
        <v>2</v>
      </c>
      <c r="B82" s="12" t="s">
        <v>21</v>
      </c>
      <c r="C82" s="59" t="s">
        <v>100</v>
      </c>
      <c r="D82" s="59"/>
      <c r="E82" s="59"/>
      <c r="F82" s="59"/>
      <c r="G82" s="59"/>
      <c r="H82" s="59"/>
      <c r="I82" s="59"/>
      <c r="J82" s="59"/>
      <c r="K82" s="59"/>
      <c r="L82" s="59"/>
      <c r="M82" s="59"/>
    </row>
    <row r="83" spans="1:13" ht="80.25" customHeight="1">
      <c r="A83" s="10">
        <v>3</v>
      </c>
      <c r="B83" s="11" t="s">
        <v>14</v>
      </c>
      <c r="C83" s="56" t="s">
        <v>24</v>
      </c>
      <c r="D83" s="56"/>
      <c r="E83" s="56"/>
      <c r="F83" s="56"/>
      <c r="G83" s="56"/>
      <c r="H83" s="56"/>
      <c r="I83" s="56"/>
      <c r="J83" s="56"/>
      <c r="K83" s="56"/>
      <c r="L83" s="56"/>
      <c r="M83" s="56"/>
    </row>
    <row r="84" spans="1:13" ht="150" customHeight="1">
      <c r="A84" s="10">
        <v>4</v>
      </c>
      <c r="B84" s="11" t="s">
        <v>10</v>
      </c>
      <c r="C84" s="54" t="s">
        <v>29</v>
      </c>
      <c r="D84" s="54"/>
      <c r="E84" s="54"/>
      <c r="F84" s="54"/>
      <c r="G84" s="54"/>
      <c r="H84" s="54"/>
      <c r="I84" s="54"/>
      <c r="J84" s="54"/>
      <c r="K84" s="54"/>
      <c r="L84" s="54"/>
      <c r="M84" s="54"/>
    </row>
    <row r="85" spans="1:13" ht="81.75" customHeight="1">
      <c r="A85" s="10">
        <v>5</v>
      </c>
      <c r="B85" s="13" t="s">
        <v>15</v>
      </c>
      <c r="C85" s="60" t="s">
        <v>175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</row>
    <row r="86" spans="1:13" ht="18.75" customHeight="1">
      <c r="A86" s="53" t="s">
        <v>4</v>
      </c>
      <c r="B86" s="53"/>
      <c r="C86" s="14"/>
      <c r="D86" s="14"/>
      <c r="E86" s="23"/>
      <c r="F86" s="14"/>
      <c r="I86" s="14"/>
      <c r="J86" s="14"/>
      <c r="K86" s="21"/>
      <c r="L86" s="55" t="s">
        <v>27</v>
      </c>
      <c r="M86" s="55"/>
    </row>
    <row r="87" spans="1:13">
      <c r="A87" s="53" t="s">
        <v>5</v>
      </c>
      <c r="B87" s="53"/>
      <c r="C87" s="14"/>
      <c r="D87" s="14"/>
      <c r="E87" s="23"/>
      <c r="F87" s="14"/>
      <c r="I87" s="14"/>
      <c r="J87" s="14"/>
      <c r="K87" s="21"/>
      <c r="L87" s="25"/>
      <c r="M87" s="26"/>
    </row>
    <row r="88" spans="1:13">
      <c r="A88" s="3"/>
      <c r="F88" s="3"/>
      <c r="I88" s="3"/>
      <c r="J88" s="3"/>
      <c r="K88" s="20"/>
      <c r="L88" s="25"/>
      <c r="M88" s="26"/>
    </row>
    <row r="89" spans="1:13">
      <c r="A89" s="52" t="s">
        <v>6</v>
      </c>
      <c r="B89" s="52"/>
      <c r="F89" s="3"/>
      <c r="I89" s="3"/>
      <c r="J89" s="3"/>
      <c r="K89" s="20"/>
      <c r="L89" s="25"/>
      <c r="M89" s="26"/>
    </row>
    <row r="90" spans="1:13">
      <c r="A90" s="3"/>
      <c r="F90" s="3"/>
      <c r="I90" s="3"/>
      <c r="J90" s="3"/>
      <c r="K90" s="20"/>
      <c r="L90" s="25"/>
      <c r="M90" s="26"/>
    </row>
    <row r="91" spans="1:13">
      <c r="A91" s="52" t="s">
        <v>25</v>
      </c>
      <c r="B91" s="52"/>
      <c r="F91" s="3"/>
      <c r="I91" s="3"/>
      <c r="J91" s="3"/>
      <c r="K91" s="20"/>
      <c r="L91" s="25" t="s">
        <v>28</v>
      </c>
      <c r="M91" s="26"/>
    </row>
    <row r="92" spans="1:13">
      <c r="A92" s="52" t="s">
        <v>7</v>
      </c>
      <c r="B92" s="52"/>
      <c r="F92" s="3"/>
      <c r="I92" s="3"/>
      <c r="J92" s="3"/>
      <c r="K92" s="20"/>
      <c r="L92" s="25"/>
      <c r="M92" s="26" t="s">
        <v>7</v>
      </c>
    </row>
  </sheetData>
  <mergeCells count="23">
    <mergeCell ref="A4:M4"/>
    <mergeCell ref="A6:M6"/>
    <mergeCell ref="C81:M81"/>
    <mergeCell ref="A80:M80"/>
    <mergeCell ref="B10:B11"/>
    <mergeCell ref="A10:A11"/>
    <mergeCell ref="C84:M84"/>
    <mergeCell ref="L86:M86"/>
    <mergeCell ref="C83:M83"/>
    <mergeCell ref="C10:C11"/>
    <mergeCell ref="L10:L11"/>
    <mergeCell ref="C82:M82"/>
    <mergeCell ref="D10:D11"/>
    <mergeCell ref="C85:M85"/>
    <mergeCell ref="M10:M11"/>
    <mergeCell ref="F10:F11"/>
    <mergeCell ref="E10:E11"/>
    <mergeCell ref="G10:K11"/>
    <mergeCell ref="A92:B92"/>
    <mergeCell ref="A89:B89"/>
    <mergeCell ref="A86:B86"/>
    <mergeCell ref="A87:B87"/>
    <mergeCell ref="A91:B91"/>
  </mergeCells>
  <printOptions horizontalCentered="1"/>
  <pageMargins left="3.937007874015748E-2" right="0.19685039370078741" top="0.19685039370078741" bottom="0" header="0.31496062992125984" footer="0.31496062992125984"/>
  <pageSetup paperSize="9" scale="4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potemkin.s.d</cp:lastModifiedBy>
  <cp:lastPrinted>2013-09-20T11:56:22Z</cp:lastPrinted>
  <dcterms:created xsi:type="dcterms:W3CDTF">2010-07-02T14:47:49Z</dcterms:created>
  <dcterms:modified xsi:type="dcterms:W3CDTF">2014-03-31T09:53:04Z</dcterms:modified>
</cp:coreProperties>
</file>