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D6" i="1" l="1"/>
  <c r="D7" i="1"/>
  <c r="D8" i="1"/>
  <c r="D5" i="1"/>
  <c r="F6" i="1"/>
  <c r="F7" i="1"/>
  <c r="F8" i="1"/>
  <c r="F5" i="1"/>
  <c r="C11" i="1"/>
  <c r="E11" i="1"/>
  <c r="D11" i="1" l="1"/>
  <c r="F11" i="1"/>
  <c r="F12" i="1" s="1"/>
  <c r="F13" i="1" s="1"/>
  <c r="F14" i="1" s="1"/>
  <c r="F15" i="1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<sst xmlns="http://schemas.openxmlformats.org/spreadsheetml/2006/main" count="18" uniqueCount="18">
  <si>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</si>
  <si>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</si>
  <si>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</si>
  <si>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</si>
  <si>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</si>
  <si>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</si>
  <si>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</si>
  <si>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</si>
  <si>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</si>
  <si>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 xml:space="preserve">Договорной коэффициент </t>
  </si>
  <si>
    <t>Архитектурно-строительные решения                    (ТС-703-09-АС.ЛС1, с применением районного коэффициента К=1,15)</t>
  </si>
  <si>
    <t>Конструкции железобетонные (ТС-703-09-АС.ЛС2, с применением районного коэффициента К=1,15)</t>
  </si>
  <si>
    <t>Оборотное вожоснабжение (ТС-703-09-ВК.ЛС1, с применением районного коэффициента К=1,15)</t>
  </si>
  <si>
    <t>Технологические решения (ТС-703-09-ТХ.ЛС3, с применением районного коэффициента К=1,15)</t>
  </si>
  <si>
    <t xml:space="preserve">Итого с индексом-дефлятором за период июль 2013 - декабрь 2014 </t>
  </si>
  <si>
    <t>Сметная стоимость строительства в текущем уровне цен , руб.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</si>
  <si>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</si>
  <si>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«Монтаж оборудования, приобретаемого в рамках статьи МИЗИ. Участок сушки и хранения брикетов. Корпус 703 цех 60»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</si>
</sst>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topLeftCell="A13" zoomScale="115" zoomScaleNormal="115" workbookViewId="0">
      <selection activeCell="A17" sqref="A17:XFD23"/>
    </sheetView>
  </sheetViews>
  <sheetFormatPr defaultRowHeight="15.75" x14ac:dyDescent="0.25"/>
  <cols>
    <col min="1" max="1" width="5.140625" style="11" customWidth="1"/>
    <col min="2" max="2" width="35.85546875" style="12" customWidth="1"/>
    <col min="3" max="3" width="15.85546875" style="5" customWidth="1"/>
    <col min="4" max="4" width="14.5703125" style="5" customWidth="1"/>
    <col min="5" max="5" width="18.7109375" style="12" customWidth="1"/>
    <col min="6" max="6" width="14.7109375" style="12" customWidth="1"/>
    <col min="7" max="16384" width="9.140625" style="12"/>
  </cols>
  <sheetData>
    <row r="1" spans="1:6" ht="15.75" customHeight="1" x14ac:dyDescent="0.25">
      <c r="B1" s="39" t="s">
        <v>16</v>
      </c>
      <c r="C1" s="39"/>
      <c r="D1" s="39"/>
      <c r="E1" s="39"/>
      <c r="F1" s="39"/>
    </row>
    <row r="2" spans="1:6" s="13" customFormat="1" ht="61.5" customHeight="1" x14ac:dyDescent="0.25">
      <c r="A2" s="37" t="s">
        <v>17</v>
      </c>
      <c r="B2" s="38"/>
      <c r="C2" s="38"/>
      <c r="D2" s="38"/>
      <c r="E2" s="38"/>
      <c r="F2" s="38"/>
    </row>
    <row r="3" spans="1:6" s="1" customFormat="1" ht="13.5" thickBot="1" x14ac:dyDescent="0.25">
      <c r="A3" s="2"/>
      <c r="C3" s="2"/>
      <c r="D3" s="2"/>
    </row>
    <row r="4" spans="1:6" s="13" customFormat="1" ht="72" x14ac:dyDescent="0.25">
      <c r="A4" s="28" t="s">
        <v>0</v>
      </c>
      <c r="B4" s="29" t="s">
        <v>1</v>
      </c>
      <c r="C4" s="30" t="s">
        <v>8</v>
      </c>
      <c r="D4" s="30" t="s">
        <v>15</v>
      </c>
      <c r="E4" s="30" t="s">
        <v>6</v>
      </c>
      <c r="F4" s="31" t="s">
        <v>5</v>
      </c>
    </row>
    <row r="5" spans="1:6" s="3" customFormat="1" ht="35.25" customHeight="1" x14ac:dyDescent="0.25">
      <c r="A5" s="32">
        <v>1</v>
      </c>
      <c r="B5" s="34" t="s">
        <v>10</v>
      </c>
      <c r="C5" s="27">
        <v>1161</v>
      </c>
      <c r="D5" s="27">
        <f>E5</f>
        <v>4772</v>
      </c>
      <c r="E5" s="27">
        <v>4772</v>
      </c>
      <c r="F5" s="33">
        <f>E5</f>
        <v>4772</v>
      </c>
    </row>
    <row r="6" spans="1:6" s="3" customFormat="1" ht="40.5" customHeight="1" x14ac:dyDescent="0.25">
      <c r="A6" s="32">
        <v>2</v>
      </c>
      <c r="B6" s="34" t="s">
        <v>11</v>
      </c>
      <c r="C6" s="27">
        <v>4729</v>
      </c>
      <c r="D6" s="27">
        <f t="shared" ref="D6:D8" si="0">E6</f>
        <v>17213</v>
      </c>
      <c r="E6" s="27">
        <v>17213</v>
      </c>
      <c r="F6" s="33">
        <f t="shared" ref="F6:F8" si="1">E6</f>
        <v>17213</v>
      </c>
    </row>
    <row r="7" spans="1:6" s="3" customFormat="1" ht="33.75" customHeight="1" x14ac:dyDescent="0.25">
      <c r="A7" s="32">
        <v>3</v>
      </c>
      <c r="B7" s="34" t="s">
        <v>12</v>
      </c>
      <c r="C7" s="27">
        <v>119</v>
      </c>
      <c r="D7" s="27">
        <f t="shared" si="0"/>
        <v>578</v>
      </c>
      <c r="E7" s="27">
        <v>578</v>
      </c>
      <c r="F7" s="33">
        <f t="shared" si="1"/>
        <v>578</v>
      </c>
    </row>
    <row r="8" spans="1:6" s="3" customFormat="1" ht="34.5" customHeight="1" x14ac:dyDescent="0.25">
      <c r="A8" s="32">
        <v>4</v>
      </c>
      <c r="B8" s="34" t="s">
        <v>13</v>
      </c>
      <c r="C8" s="27">
        <v>129854</v>
      </c>
      <c r="D8" s="27">
        <f t="shared" si="0"/>
        <v>646134</v>
      </c>
      <c r="E8" s="27">
        <v>646134</v>
      </c>
      <c r="F8" s="33">
        <f t="shared" si="1"/>
        <v>646134</v>
      </c>
    </row>
    <row r="9" spans="1:6" s="3" customFormat="1" ht="19.5" customHeight="1" x14ac:dyDescent="0.25">
      <c r="A9" s="32"/>
      <c r="B9" s="26"/>
      <c r="C9" s="27"/>
      <c r="D9" s="27"/>
      <c r="E9" s="27"/>
      <c r="F9" s="33"/>
    </row>
    <row r="10" spans="1:6" s="14" customFormat="1" ht="14.25" x14ac:dyDescent="0.25">
      <c r="A10" s="18"/>
      <c r="B10" s="17" t="s">
        <v>2</v>
      </c>
      <c r="C10" s="24"/>
      <c r="D10" s="10"/>
      <c r="E10" s="15"/>
      <c r="F10" s="25"/>
    </row>
    <row r="11" spans="1:6" s="14" customFormat="1" ht="20.25" customHeight="1" x14ac:dyDescent="0.25">
      <c r="A11" s="18"/>
      <c r="B11" s="17" t="s">
        <v>7</v>
      </c>
      <c r="C11" s="10">
        <f>SUM(C5:C10)</f>
        <v>135863</v>
      </c>
      <c r="D11" s="10">
        <f>SUM(D5:D10)</f>
        <v>668697</v>
      </c>
      <c r="E11" s="10">
        <f>SUM(E5:E10)</f>
        <v>668697</v>
      </c>
      <c r="F11" s="21">
        <f>SUM(F5:F10)</f>
        <v>668697</v>
      </c>
    </row>
    <row r="12" spans="1:6" s="14" customFormat="1" ht="41.25" customHeight="1" x14ac:dyDescent="0.25">
      <c r="A12" s="18"/>
      <c r="B12" s="23" t="s">
        <v>14</v>
      </c>
      <c r="C12" s="10"/>
      <c r="D12" s="10"/>
      <c r="E12" s="35">
        <v>1.075</v>
      </c>
      <c r="F12" s="36">
        <f>F11*E12</f>
        <v>718849</v>
      </c>
    </row>
    <row r="13" spans="1:6" s="14" customFormat="1" ht="26.25" customHeight="1" x14ac:dyDescent="0.25">
      <c r="A13" s="18"/>
      <c r="B13" s="23" t="s">
        <v>9</v>
      </c>
      <c r="C13" s="10"/>
      <c r="D13" s="10"/>
      <c r="E13" s="35">
        <v>0.999</v>
      </c>
      <c r="F13" s="21">
        <f>F12*E13</f>
        <v>718130.15</v>
      </c>
    </row>
    <row r="14" spans="1:6" s="14" customFormat="1" ht="20.25" customHeight="1" x14ac:dyDescent="0.25">
      <c r="A14" s="18"/>
      <c r="B14" s="17" t="s">
        <v>4</v>
      </c>
      <c r="C14" s="10"/>
      <c r="D14" s="10"/>
      <c r="E14" s="15"/>
      <c r="F14" s="21">
        <f>F13*18%</f>
        <v>129263.43</v>
      </c>
    </row>
    <row r="15" spans="1:6" s="14" customFormat="1" ht="20.25" customHeight="1" thickBot="1" x14ac:dyDescent="0.3">
      <c r="A15" s="19"/>
      <c r="B15" s="20" t="s">
        <v>3</v>
      </c>
      <c r="C15" s="4"/>
      <c r="D15" s="4"/>
      <c r="E15" s="16"/>
      <c r="F15" s="22">
        <f>F13+F14</f>
        <v>847393.58</v>
      </c>
    </row>
    <row r="16" spans="1:6" s="14" customFormat="1" ht="14.25" x14ac:dyDescent="0.25">
      <c r="A16" s="6"/>
      <c r="B16" s="7"/>
      <c r="C16" s="8"/>
      <c r="D16" s="8"/>
      <c r="E16" s="9"/>
      <c r="F16" s="9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5">
      <c r="A49" s="2"/>
      <c r="C49" s="2"/>
      <c r="D49" s="2"/>
    </row>
    <row r="50" spans="1:4" s="1" customFormat="1" ht="12.75" x14ac:dyDescent="0.25">
      <c r="A50" s="2"/>
      <c r="C50" s="2"/>
      <c r="D50" s="2"/>
    </row>
    <row r="51" spans="1:4" s="1" customFormat="1" ht="12.75" x14ac:dyDescent="0.25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</sheetData>
  <mergeCells count="2">
    <mergeCell ref="A2:F2"/>
    <mergeCell ref="B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2014-10-25T10:48:10Z</cp:lastPrinted>
  <dcterms:created xsi:type="dcterms:W3CDTF">2011-10-12T11:09:13Z</dcterms:created>
  <dcterms:modified xsi:type="dcterms:W3CDTF">2014-11-18T09:23:57Z</dcterms:modified>
</cp:coreProperties>
</file>