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8" windowWidth="17400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9" i="1" l="1"/>
  <c r="H50" i="1" l="1"/>
  <c r="H52" i="1" s="1"/>
  <c r="H51" i="1" s="1"/>
</calcChain>
</file>

<file path=xl/sharedStrings.xml><?xml version="1.0" encoding="utf-8"?>
<sst xmlns="http://schemas.openxmlformats.org/spreadsheetml/2006/main" count="156" uniqueCount="95">
  <si>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</si>
  <si>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</si>
  <si>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</si>
  <si>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</si>
  <si>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</si>
  <si>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</si>
  <si>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</si>
  <si>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</si>
  <si>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</si>
  <si>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</si>
  <si>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</si>
  <si>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</si>
  <si>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</si>
  <si>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</si>
  <si>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</si>
  <si>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</si>
  <si>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</si>
  <si>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</si>
  <si>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</si>
  <si>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</si>
  <si>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</si>
  <si>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</si>
  <si>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</si>
  <si>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</si>
  <si>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</si>
  <si>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</si>
  <si>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t>шт</t>
  </si>
  <si>
    <t xml:space="preserve">                                                                                                            Основание: Заявка ООО "ССРТ" на 2014 год</t>
  </si>
  <si>
    <t>3. Срок поставки: 45 календарных дней с момента подписания договора представителями сторон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</si>
  <si>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</si>
  <si>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</si>
  <si>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Трансформатор силовой трехфазный ТМГ-100/10-11</t>
  </si>
  <si>
    <t>Разъединитель внутренней установки с заземляющими ножами РВЗ-10/400 III УХЛ2 с приводом ПР10-С</t>
  </si>
  <si>
    <t>Муфты прямые длинные из ковкого чугуна с цилиндрической резьбой максимальным условным проходом 32мм</t>
  </si>
  <si>
    <t>Инфракрасный обогреватель Теплофон, модель ЭРГНТ-0,7</t>
  </si>
  <si>
    <t>Разъеденитель трехполосный РЛНДМ 1-10/200 У1 с приводом ПРНЗ-10-У1</t>
  </si>
  <si>
    <t>Разрядник вентильный РВО-10</t>
  </si>
  <si>
    <t>Изолятор ШС-10-Е</t>
  </si>
  <si>
    <t>Зажим аппаратный А2А-70-8</t>
  </si>
  <si>
    <t>Штырь Ш-20-1-55</t>
  </si>
  <si>
    <t>Светильники потолочные НПП 03-100-001-МУЗ</t>
  </si>
  <si>
    <t>Лампа Б220-230-93</t>
  </si>
  <si>
    <t>Светильник марка РВО - 42</t>
  </si>
  <si>
    <t>Лампа накаливания газопольные в прозрачной колбе: МО 36-60</t>
  </si>
  <si>
    <t>Датчик верхнего и нижнего уровня воды ДВНУ АМТ5.155.018</t>
  </si>
  <si>
    <t>Датчик сухого хода</t>
  </si>
  <si>
    <t>м</t>
  </si>
  <si>
    <t>комп.</t>
  </si>
  <si>
    <t>Лента сигнальная "Осторожно кабель"</t>
  </si>
  <si>
    <t>Шинодержатель ШМАП</t>
  </si>
  <si>
    <t>В63В4У2                 ЭПВ-10Г(исп.II)</t>
  </si>
  <si>
    <r>
      <t>Задвижка стальная 30с41нж Ду50 Ру16 кгс/см</t>
    </r>
    <r>
      <rPr>
        <sz val="12"/>
        <color theme="1"/>
        <rFont val="Times New Roman"/>
        <family val="1"/>
        <charset val="204"/>
      </rPr>
      <t>²</t>
    </r>
    <r>
      <rPr>
        <sz val="12"/>
        <color theme="1"/>
        <rFont val="Calibri"/>
        <family val="2"/>
        <charset val="204"/>
        <scheme val="minor"/>
      </rPr>
      <t xml:space="preserve"> с электродвигателем N=0,37 кВт и электроприводом</t>
    </r>
  </si>
  <si>
    <t>Задвижка стальная 30с41нж Ду200 Ру16 кгс/см²</t>
  </si>
  <si>
    <t>Задвижка стальная 30с41нж Ду150 Ру16 кгс/см²</t>
  </si>
  <si>
    <t>Задвижка стальная 30с41нж Ду 50 Ру16 кгс/см²</t>
  </si>
  <si>
    <t>Клапан обратный поворотный фланцевый 19с53нж (КОП-40) для нефтепродуктов, воды и пара давлением 4 Мпа, 40 кг/см², Ду 150</t>
  </si>
  <si>
    <t>Станция управления и защиты СУЗ-200 к электронасосам, ток 80-200 А</t>
  </si>
  <si>
    <t>В соответствии с ТУ производителя (или Эквивалент)</t>
  </si>
  <si>
    <t>Предохранитель токоограничевающий ПКТ 101-6-20 У-3</t>
  </si>
  <si>
    <t>Изолятор опорный ИО-10-3,75</t>
  </si>
  <si>
    <t>ГОСТ 52719-2007</t>
  </si>
  <si>
    <t>ГОСТ 689-83</t>
  </si>
  <si>
    <t>ГОСТ 2213-79</t>
  </si>
  <si>
    <t>ГОСТ 18381-80</t>
  </si>
  <si>
    <t>ГОСТ 2239-79</t>
  </si>
  <si>
    <t>ГОСТ 18410-73</t>
  </si>
  <si>
    <t>Муфта кабельная КНТпН-10 3х(35-50) (с болтовыми наканечниками)</t>
  </si>
  <si>
    <r>
      <t>Провод ВПП-0,66 сеч. 1,2 мм</t>
    </r>
    <r>
      <rPr>
        <sz val="12"/>
        <rFont val="Times New Roman"/>
        <family val="1"/>
        <charset val="204"/>
      </rPr>
      <t>²</t>
    </r>
  </si>
  <si>
    <r>
      <t>Провод ВПП-0,66 сеч. 50 мм</t>
    </r>
    <r>
      <rPr>
        <sz val="12"/>
        <rFont val="Times New Roman"/>
        <family val="1"/>
        <charset val="204"/>
      </rPr>
      <t>²</t>
    </r>
  </si>
  <si>
    <r>
      <t>Кабель КВВГнг-LS сеч. 10х1,5 мм</t>
    </r>
    <r>
      <rPr>
        <sz val="12"/>
        <rFont val="Times New Roman"/>
        <family val="1"/>
        <charset val="204"/>
      </rPr>
      <t>²</t>
    </r>
  </si>
  <si>
    <r>
      <t>Кабель КВВГнг-LS сеч. 4х1,0 мм</t>
    </r>
    <r>
      <rPr>
        <sz val="12"/>
        <rFont val="Times New Roman"/>
        <family val="1"/>
        <charset val="204"/>
      </rPr>
      <t>²</t>
    </r>
  </si>
  <si>
    <r>
      <t>Кабель ВВГнг-LS-0,66 сеч. 3х1,5 мм</t>
    </r>
    <r>
      <rPr>
        <sz val="12"/>
        <rFont val="Times New Roman"/>
        <family val="1"/>
        <charset val="204"/>
      </rPr>
      <t>²</t>
    </r>
  </si>
  <si>
    <r>
      <t>Кабель ВВГнг-LS-0,66 сеч. 5х1,5 мм</t>
    </r>
    <r>
      <rPr>
        <sz val="12"/>
        <rFont val="Times New Roman"/>
        <family val="1"/>
        <charset val="204"/>
      </rPr>
      <t>²</t>
    </r>
  </si>
  <si>
    <r>
      <t>Кабель силовой на напряжение 6000 В с алюминиевыми жилами в алюминиевой оболочке. Марка: ААБлУ, число жил - 3, сичение 50 мм</t>
    </r>
    <r>
      <rPr>
        <sz val="12"/>
        <rFont val="Times New Roman"/>
        <family val="1"/>
        <charset val="204"/>
      </rPr>
      <t>²</t>
    </r>
  </si>
  <si>
    <r>
      <t xml:space="preserve">Ящик ЯТП-0,25-23У1 с однополсным понижающим трансформатором </t>
    </r>
    <r>
      <rPr>
        <sz val="12"/>
        <rFont val="Calibri"/>
        <family val="2"/>
        <charset val="204"/>
      </rPr>
      <t>~ 220/36В IР</t>
    </r>
  </si>
  <si>
    <r>
      <t>Датчик ДТКБ-53 камерный биметалический, пределы регулируемой температуры 0-30</t>
    </r>
    <r>
      <rPr>
        <sz val="12"/>
        <rFont val="Times New Roman"/>
        <family val="1"/>
        <charset val="204"/>
      </rPr>
      <t>º</t>
    </r>
    <r>
      <rPr>
        <sz val="12"/>
        <rFont val="Calibri"/>
        <family val="2"/>
        <charset val="204"/>
        <scheme val="minor"/>
      </rPr>
      <t>, замыкание контактов при понижении температуры, дифференциал 4</t>
    </r>
    <r>
      <rPr>
        <sz val="12"/>
        <rFont val="Times New Roman"/>
        <family val="1"/>
        <charset val="204"/>
      </rPr>
      <t>º</t>
    </r>
    <r>
      <rPr>
        <sz val="12"/>
        <rFont val="Calibri"/>
        <family val="2"/>
        <charset val="204"/>
        <scheme val="minor"/>
      </rPr>
      <t>С</t>
    </r>
  </si>
  <si>
    <r>
      <t>Кабель силовой АВВГнг-0,66 сеч. 4х50 мм</t>
    </r>
    <r>
      <rPr>
        <sz val="12"/>
        <rFont val="Times New Roman"/>
        <family val="1"/>
        <charset val="204"/>
      </rPr>
      <t>²</t>
    </r>
  </si>
  <si>
    <t>Скважинный насос ЭЦВ 12-160-100 с погружным электродвигателем 3ЭПДВ-65-270</t>
  </si>
  <si>
    <t>Щитокраспределительный переменного тока, IP54, навесного исполнения, с выключателем ввода ВА 57Ф35, РТ=200А РЭ=630а ПР8503-1207-2УХЛ2</t>
  </si>
  <si>
    <r>
      <t>Устройство управления приводами, 500</t>
    </r>
    <r>
      <rPr>
        <sz val="12"/>
        <rFont val="Calibri"/>
        <family val="2"/>
        <charset val="204"/>
      </rPr>
      <t>×250×250, Iн=12,5А с кнопками управления и светосигнальной арматурой</t>
    </r>
    <r>
      <rPr>
        <sz val="12"/>
        <rFont val="Calibri"/>
        <family val="2"/>
        <charset val="204"/>
        <scheme val="minor"/>
      </rPr>
      <t xml:space="preserve"> РУСМ 5111-2974-У1 Я-1з</t>
    </r>
  </si>
  <si>
    <r>
      <t>Устройство управления приводами, 500</t>
    </r>
    <r>
      <rPr>
        <sz val="12"/>
        <rFont val="Calibri"/>
        <family val="2"/>
        <charset val="204"/>
      </rPr>
      <t>×250×250, Iн=8А с кнопками управления и светосигнальной арматурой</t>
    </r>
    <r>
      <rPr>
        <sz val="12"/>
        <rFont val="Calibri"/>
        <family val="2"/>
        <charset val="204"/>
        <scheme val="minor"/>
      </rPr>
      <t xml:space="preserve"> РУСМ 5410-2474-У1 Я-1з</t>
    </r>
  </si>
  <si>
    <t>ТУ16-95 ИГПН.656365.078 ТУ или Эквивалент</t>
  </si>
  <si>
    <t>ТУ 16-88 ИУКЖ.656335.074 ТУ или Эквивалент</t>
  </si>
  <si>
    <t>ТУ 16.К01-33-2002 или Эквивалент</t>
  </si>
  <si>
    <t>ТУ 16.К71-310-2001 или Эквивалент</t>
  </si>
  <si>
    <t>ТУ 34-46-10179-80 или Эквивалент</t>
  </si>
  <si>
    <t>ТУ 16-521-232-77 или Эквивалент</t>
  </si>
  <si>
    <t>ТУ 3493-187-76935199 или Эквивалент</t>
  </si>
  <si>
    <t>ТУ 34-13-11438-89 или Эквивалент</t>
  </si>
  <si>
    <t>ТУ 3461-027-05014337-01 или Эквивалент</t>
  </si>
  <si>
    <t>ТУ 16-545.132-77 или Эквивалент</t>
  </si>
  <si>
    <t>ТУ-88ИКАФ675300,001 ТУ или Эквивалент</t>
  </si>
  <si>
    <t>ТУ 25.02.888-75 или Эквивалент</t>
  </si>
  <si>
    <t>ТУ 3500-005-53972660-2009 или Эквивалент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</si>
  <si>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/А.В.Тимухин/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</si>
</sst>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abSelected="1" topLeftCell="A52" zoomScaleNormal="100" workbookViewId="0">
      <selection activeCell="D68" sqref="D68"/>
    </sheetView>
  </sheetViews>
  <sheetFormatPr defaultColWidth="9.109375" defaultRowHeight="14.4" x14ac:dyDescent="0.3"/>
  <cols>
    <col min="1" max="1" width="9.109375" style="10"/>
    <col min="2" max="2" width="27.33203125" style="10" customWidth="1"/>
    <col min="3" max="3" width="18.33203125" style="10" customWidth="1"/>
    <col min="4" max="4" width="21" style="10" customWidth="1"/>
    <col min="5" max="5" width="9.109375" style="10"/>
    <col min="6" max="6" width="13" style="10" customWidth="1"/>
    <col min="7" max="7" width="13.88671875" style="10" customWidth="1"/>
    <col min="8" max="8" width="18.88671875" style="10" customWidth="1"/>
    <col min="9" max="16384" width="9.109375" style="10"/>
  </cols>
  <sheetData>
    <row r="1" spans="1:8" x14ac:dyDescent="0.3">
      <c r="H1" s="11" t="s">
        <v>11</v>
      </c>
    </row>
    <row r="2" spans="1:8" x14ac:dyDescent="0.3">
      <c r="A2" s="11" t="s">
        <v>25</v>
      </c>
    </row>
    <row r="3" spans="1:8" x14ac:dyDescent="0.3">
      <c r="A3" s="11" t="s">
        <v>13</v>
      </c>
    </row>
    <row r="4" spans="1:8" x14ac:dyDescent="0.3">
      <c r="A4" s="11" t="s">
        <v>12</v>
      </c>
    </row>
    <row r="5" spans="1:8" x14ac:dyDescent="0.3">
      <c r="A5" s="11" t="s">
        <v>27</v>
      </c>
    </row>
    <row r="6" spans="1:8" x14ac:dyDescent="0.3">
      <c r="A6" s="11" t="s">
        <v>14</v>
      </c>
    </row>
    <row r="7" spans="1:8" ht="39.6" x14ac:dyDescent="0.3">
      <c r="A7" s="1" t="s">
        <v>0</v>
      </c>
      <c r="B7" s="1" t="s">
        <v>1</v>
      </c>
      <c r="C7" s="2" t="s">
        <v>2</v>
      </c>
      <c r="D7" s="2" t="s">
        <v>3</v>
      </c>
      <c r="E7" s="1" t="s">
        <v>4</v>
      </c>
      <c r="F7" s="1" t="s">
        <v>5</v>
      </c>
      <c r="G7" s="1" t="s">
        <v>6</v>
      </c>
      <c r="H7" s="1" t="s">
        <v>7</v>
      </c>
    </row>
    <row r="8" spans="1:8" x14ac:dyDescent="0.3">
      <c r="A8" s="12">
        <v>1</v>
      </c>
      <c r="B8" s="12">
        <v>4</v>
      </c>
      <c r="C8" s="1">
        <v>5</v>
      </c>
      <c r="D8" s="1">
        <v>6</v>
      </c>
      <c r="E8" s="12">
        <v>7</v>
      </c>
      <c r="F8" s="12">
        <v>8</v>
      </c>
      <c r="G8" s="12">
        <v>9</v>
      </c>
      <c r="H8" s="12">
        <v>10</v>
      </c>
    </row>
    <row r="9" spans="1:8" ht="85.5" customHeight="1" x14ac:dyDescent="0.3">
      <c r="A9" s="5">
        <v>1</v>
      </c>
      <c r="B9" s="9" t="s">
        <v>77</v>
      </c>
      <c r="C9" s="3"/>
      <c r="D9" s="16" t="s">
        <v>57</v>
      </c>
      <c r="E9" s="6" t="s">
        <v>26</v>
      </c>
      <c r="F9" s="6">
        <v>2</v>
      </c>
      <c r="G9" s="7">
        <v>159245.88576271178</v>
      </c>
      <c r="H9" s="8">
        <f>(F9*G9)</f>
        <v>318491.77152542357</v>
      </c>
    </row>
    <row r="10" spans="1:8" ht="102.75" customHeight="1" x14ac:dyDescent="0.3">
      <c r="A10" s="5">
        <v>2</v>
      </c>
      <c r="B10" s="9" t="s">
        <v>51</v>
      </c>
      <c r="C10" s="3" t="s">
        <v>50</v>
      </c>
      <c r="D10" s="16" t="s">
        <v>57</v>
      </c>
      <c r="E10" s="6" t="s">
        <v>26</v>
      </c>
      <c r="F10" s="6">
        <v>2</v>
      </c>
      <c r="G10" s="7">
        <v>35179.623118644071</v>
      </c>
      <c r="H10" s="8">
        <f t="shared" ref="H10:H49" si="0">(F10*G10)</f>
        <v>70359.246237288142</v>
      </c>
    </row>
    <row r="11" spans="1:8" ht="46.8" x14ac:dyDescent="0.3">
      <c r="A11" s="5">
        <v>3</v>
      </c>
      <c r="B11" s="9" t="s">
        <v>52</v>
      </c>
      <c r="C11" s="3"/>
      <c r="D11" s="16" t="s">
        <v>57</v>
      </c>
      <c r="E11" s="6" t="s">
        <v>26</v>
      </c>
      <c r="F11" s="6">
        <v>2</v>
      </c>
      <c r="G11" s="7">
        <v>19055.308559322035</v>
      </c>
      <c r="H11" s="8">
        <f t="shared" si="0"/>
        <v>38110.61711864407</v>
      </c>
    </row>
    <row r="12" spans="1:8" ht="46.8" x14ac:dyDescent="0.3">
      <c r="A12" s="5">
        <v>4</v>
      </c>
      <c r="B12" s="9" t="s">
        <v>53</v>
      </c>
      <c r="C12" s="3"/>
      <c r="D12" s="16" t="s">
        <v>57</v>
      </c>
      <c r="E12" s="6" t="s">
        <v>26</v>
      </c>
      <c r="F12" s="6">
        <v>4</v>
      </c>
      <c r="G12" s="7">
        <v>3648.9617118644069</v>
      </c>
      <c r="H12" s="8">
        <f t="shared" si="0"/>
        <v>14595.846847457628</v>
      </c>
    </row>
    <row r="13" spans="1:8" ht="46.8" x14ac:dyDescent="0.3">
      <c r="A13" s="5">
        <v>5</v>
      </c>
      <c r="B13" s="9" t="s">
        <v>54</v>
      </c>
      <c r="C13" s="3"/>
      <c r="D13" s="16" t="s">
        <v>57</v>
      </c>
      <c r="E13" s="6" t="s">
        <v>26</v>
      </c>
      <c r="F13" s="6">
        <v>6</v>
      </c>
      <c r="G13" s="7">
        <v>14578.613389830511</v>
      </c>
      <c r="H13" s="8">
        <f t="shared" si="0"/>
        <v>87471.68033898306</v>
      </c>
    </row>
    <row r="14" spans="1:8" ht="93.6" x14ac:dyDescent="0.3">
      <c r="A14" s="5">
        <v>6</v>
      </c>
      <c r="B14" s="9" t="s">
        <v>55</v>
      </c>
      <c r="C14" s="3"/>
      <c r="D14" s="16" t="s">
        <v>57</v>
      </c>
      <c r="E14" s="6" t="s">
        <v>26</v>
      </c>
      <c r="F14" s="6">
        <v>2</v>
      </c>
      <c r="G14" s="7">
        <v>15477.868593220339</v>
      </c>
      <c r="H14" s="8">
        <f t="shared" si="0"/>
        <v>30955.737186440678</v>
      </c>
    </row>
    <row r="15" spans="1:8" ht="62.4" x14ac:dyDescent="0.3">
      <c r="A15" s="5">
        <v>7</v>
      </c>
      <c r="B15" s="17" t="s">
        <v>56</v>
      </c>
      <c r="C15" s="3"/>
      <c r="D15" s="16" t="s">
        <v>57</v>
      </c>
      <c r="E15" s="6" t="s">
        <v>26</v>
      </c>
      <c r="F15" s="6">
        <v>2</v>
      </c>
      <c r="G15" s="7">
        <v>61855.176610169503</v>
      </c>
      <c r="H15" s="8">
        <f t="shared" si="0"/>
        <v>123710.35322033901</v>
      </c>
    </row>
    <row r="16" spans="1:8" ht="113.25" customHeight="1" x14ac:dyDescent="0.3">
      <c r="A16" s="5">
        <v>8</v>
      </c>
      <c r="B16" s="17" t="s">
        <v>78</v>
      </c>
      <c r="C16" s="3"/>
      <c r="D16" s="16" t="s">
        <v>81</v>
      </c>
      <c r="E16" s="6" t="s">
        <v>26</v>
      </c>
      <c r="F16" s="6">
        <v>2</v>
      </c>
      <c r="G16" s="7">
        <v>50200.230508474575</v>
      </c>
      <c r="H16" s="8">
        <f t="shared" si="0"/>
        <v>100400.46101694915</v>
      </c>
    </row>
    <row r="17" spans="1:8" ht="46.8" x14ac:dyDescent="0.3">
      <c r="A17" s="5">
        <v>9</v>
      </c>
      <c r="B17" s="17" t="s">
        <v>31</v>
      </c>
      <c r="C17" s="3"/>
      <c r="D17" s="16" t="s">
        <v>60</v>
      </c>
      <c r="E17" s="6" t="s">
        <v>26</v>
      </c>
      <c r="F17" s="6">
        <v>1</v>
      </c>
      <c r="G17" s="7">
        <v>136116.44555084748</v>
      </c>
      <c r="H17" s="8">
        <f t="shared" si="0"/>
        <v>136116.44555084748</v>
      </c>
    </row>
    <row r="18" spans="1:8" ht="78" customHeight="1" x14ac:dyDescent="0.3">
      <c r="A18" s="5">
        <v>10</v>
      </c>
      <c r="B18" s="17" t="s">
        <v>32</v>
      </c>
      <c r="C18" s="3"/>
      <c r="D18" s="18" t="s">
        <v>61</v>
      </c>
      <c r="E18" s="6" t="s">
        <v>26</v>
      </c>
      <c r="F18" s="6">
        <v>1</v>
      </c>
      <c r="G18" s="7">
        <v>16034.662627118643</v>
      </c>
      <c r="H18" s="8">
        <f t="shared" si="0"/>
        <v>16034.662627118643</v>
      </c>
    </row>
    <row r="19" spans="1:8" ht="46.8" x14ac:dyDescent="0.3">
      <c r="A19" s="5">
        <v>11</v>
      </c>
      <c r="B19" s="17" t="s">
        <v>58</v>
      </c>
      <c r="C19" s="3"/>
      <c r="D19" s="16" t="s">
        <v>62</v>
      </c>
      <c r="E19" s="6" t="s">
        <v>26</v>
      </c>
      <c r="F19" s="6">
        <v>3</v>
      </c>
      <c r="G19" s="7">
        <v>2671.9665254237289</v>
      </c>
      <c r="H19" s="8">
        <f t="shared" si="0"/>
        <v>8015.8995762711866</v>
      </c>
    </row>
    <row r="20" spans="1:8" ht="109.2" x14ac:dyDescent="0.3">
      <c r="A20" s="5">
        <v>12</v>
      </c>
      <c r="B20" s="17" t="s">
        <v>80</v>
      </c>
      <c r="C20" s="3"/>
      <c r="D20" s="16" t="s">
        <v>82</v>
      </c>
      <c r="E20" s="6" t="s">
        <v>26</v>
      </c>
      <c r="F20" s="6">
        <v>2</v>
      </c>
      <c r="G20" s="7">
        <v>9209.7476525423735</v>
      </c>
      <c r="H20" s="8">
        <f t="shared" si="0"/>
        <v>18419.495305084747</v>
      </c>
    </row>
    <row r="21" spans="1:8" ht="46.8" x14ac:dyDescent="0.3">
      <c r="A21" s="5">
        <v>13</v>
      </c>
      <c r="B21" s="9" t="s">
        <v>59</v>
      </c>
      <c r="C21" s="4"/>
      <c r="D21" s="16" t="s">
        <v>57</v>
      </c>
      <c r="E21" s="6" t="s">
        <v>26</v>
      </c>
      <c r="F21" s="6">
        <v>1</v>
      </c>
      <c r="G21" s="7">
        <v>292.21865254237292</v>
      </c>
      <c r="H21" s="8">
        <f t="shared" si="0"/>
        <v>292.21865254237292</v>
      </c>
    </row>
    <row r="22" spans="1:8" ht="46.8" x14ac:dyDescent="0.3">
      <c r="A22" s="5">
        <v>14</v>
      </c>
      <c r="B22" s="9" t="s">
        <v>49</v>
      </c>
      <c r="C22" s="4"/>
      <c r="D22" s="16" t="s">
        <v>57</v>
      </c>
      <c r="E22" s="6" t="s">
        <v>26</v>
      </c>
      <c r="F22" s="6">
        <v>2</v>
      </c>
      <c r="G22" s="7">
        <v>2223.3664033898308</v>
      </c>
      <c r="H22" s="8">
        <f t="shared" si="0"/>
        <v>4446.7328067796616</v>
      </c>
    </row>
    <row r="23" spans="1:8" ht="94.5" customHeight="1" x14ac:dyDescent="0.3">
      <c r="A23" s="5">
        <v>15</v>
      </c>
      <c r="B23" s="17" t="s">
        <v>33</v>
      </c>
      <c r="C23" s="4"/>
      <c r="D23" s="16" t="s">
        <v>57</v>
      </c>
      <c r="E23" s="6" t="s">
        <v>26</v>
      </c>
      <c r="F23" s="6">
        <v>2</v>
      </c>
      <c r="G23" s="7">
        <v>1283.1894152542372</v>
      </c>
      <c r="H23" s="8">
        <f t="shared" si="0"/>
        <v>2566.3788305084745</v>
      </c>
    </row>
    <row r="24" spans="1:8" ht="109.2" x14ac:dyDescent="0.3">
      <c r="A24" s="5">
        <v>16</v>
      </c>
      <c r="B24" s="17" t="s">
        <v>79</v>
      </c>
      <c r="C24" s="4"/>
      <c r="D24" s="16" t="s">
        <v>82</v>
      </c>
      <c r="E24" s="6" t="s">
        <v>26</v>
      </c>
      <c r="F24" s="6">
        <v>2</v>
      </c>
      <c r="G24" s="7">
        <v>7603.2283305084757</v>
      </c>
      <c r="H24" s="8">
        <f t="shared" si="0"/>
        <v>15206.456661016951</v>
      </c>
    </row>
    <row r="25" spans="1:8" ht="46.8" x14ac:dyDescent="0.3">
      <c r="A25" s="5">
        <v>17</v>
      </c>
      <c r="B25" s="17" t="s">
        <v>34</v>
      </c>
      <c r="C25" s="4"/>
      <c r="D25" s="16" t="s">
        <v>57</v>
      </c>
      <c r="E25" s="6" t="s">
        <v>26</v>
      </c>
      <c r="F25" s="6">
        <v>10</v>
      </c>
      <c r="G25" s="7">
        <v>2162.656144067797</v>
      </c>
      <c r="H25" s="8">
        <f t="shared" si="0"/>
        <v>21626.561440677971</v>
      </c>
    </row>
    <row r="26" spans="1:8" ht="31.2" x14ac:dyDescent="0.3">
      <c r="A26" s="5">
        <v>18</v>
      </c>
      <c r="B26" s="17" t="s">
        <v>67</v>
      </c>
      <c r="C26" s="4"/>
      <c r="D26" s="16" t="s">
        <v>83</v>
      </c>
      <c r="E26" s="6" t="s">
        <v>46</v>
      </c>
      <c r="F26" s="6">
        <v>300</v>
      </c>
      <c r="G26" s="7">
        <v>18.443336440677967</v>
      </c>
      <c r="H26" s="8">
        <f t="shared" si="0"/>
        <v>5533.0009322033902</v>
      </c>
    </row>
    <row r="27" spans="1:8" ht="31.2" x14ac:dyDescent="0.3">
      <c r="A27" s="5">
        <v>19</v>
      </c>
      <c r="B27" s="17" t="s">
        <v>68</v>
      </c>
      <c r="C27" s="4"/>
      <c r="D27" s="16" t="s">
        <v>83</v>
      </c>
      <c r="E27" s="6" t="s">
        <v>46</v>
      </c>
      <c r="F27" s="6">
        <v>300</v>
      </c>
      <c r="G27" s="7">
        <v>271.4911525423729</v>
      </c>
      <c r="H27" s="8">
        <f t="shared" si="0"/>
        <v>81447.345762711877</v>
      </c>
    </row>
    <row r="28" spans="1:8" ht="31.2" x14ac:dyDescent="0.3">
      <c r="A28" s="5">
        <v>20</v>
      </c>
      <c r="B28" s="17" t="s">
        <v>69</v>
      </c>
      <c r="C28" s="4"/>
      <c r="D28" s="16" t="s">
        <v>84</v>
      </c>
      <c r="E28" s="6" t="s">
        <v>46</v>
      </c>
      <c r="F28" s="6">
        <v>14</v>
      </c>
      <c r="G28" s="7">
        <v>119.36385135593221</v>
      </c>
      <c r="H28" s="8">
        <f t="shared" si="0"/>
        <v>1671.093918983051</v>
      </c>
    </row>
    <row r="29" spans="1:8" ht="31.2" x14ac:dyDescent="0.3">
      <c r="A29" s="5">
        <v>21</v>
      </c>
      <c r="B29" s="17" t="s">
        <v>70</v>
      </c>
      <c r="C29" s="4"/>
      <c r="D29" s="16" t="s">
        <v>84</v>
      </c>
      <c r="E29" s="6" t="s">
        <v>46</v>
      </c>
      <c r="F29" s="6">
        <v>6</v>
      </c>
      <c r="G29" s="7">
        <v>39.702117118644075</v>
      </c>
      <c r="H29" s="8">
        <f t="shared" si="0"/>
        <v>238.21270271186444</v>
      </c>
    </row>
    <row r="30" spans="1:8" ht="31.2" x14ac:dyDescent="0.3">
      <c r="A30" s="5">
        <v>22</v>
      </c>
      <c r="B30" s="17" t="s">
        <v>71</v>
      </c>
      <c r="C30" s="4"/>
      <c r="D30" s="16" t="s">
        <v>84</v>
      </c>
      <c r="E30" s="6" t="s">
        <v>46</v>
      </c>
      <c r="F30" s="6">
        <v>68</v>
      </c>
      <c r="G30" s="7">
        <v>35.16506135593221</v>
      </c>
      <c r="H30" s="8">
        <f t="shared" si="0"/>
        <v>2391.2241722033905</v>
      </c>
    </row>
    <row r="31" spans="1:8" ht="31.2" x14ac:dyDescent="0.3">
      <c r="A31" s="5">
        <v>23</v>
      </c>
      <c r="B31" s="17" t="s">
        <v>72</v>
      </c>
      <c r="C31" s="4"/>
      <c r="D31" s="16" t="s">
        <v>84</v>
      </c>
      <c r="E31" s="6" t="s">
        <v>46</v>
      </c>
      <c r="F31" s="6">
        <v>20</v>
      </c>
      <c r="G31" s="7">
        <v>51.592230508474586</v>
      </c>
      <c r="H31" s="8">
        <f t="shared" si="0"/>
        <v>1031.8446101694917</v>
      </c>
    </row>
    <row r="32" spans="1:8" ht="62.4" x14ac:dyDescent="0.3">
      <c r="A32" s="5">
        <v>24</v>
      </c>
      <c r="B32" s="17" t="s">
        <v>35</v>
      </c>
      <c r="C32" s="4"/>
      <c r="D32" s="18" t="s">
        <v>85</v>
      </c>
      <c r="E32" s="6" t="s">
        <v>47</v>
      </c>
      <c r="F32" s="6">
        <v>2</v>
      </c>
      <c r="G32" s="7">
        <v>10717.382644067797</v>
      </c>
      <c r="H32" s="8">
        <f t="shared" si="0"/>
        <v>21434.765288135593</v>
      </c>
    </row>
    <row r="33" spans="1:8" ht="31.2" x14ac:dyDescent="0.3">
      <c r="A33" s="5">
        <v>25</v>
      </c>
      <c r="B33" s="17" t="s">
        <v>36</v>
      </c>
      <c r="C33" s="4"/>
      <c r="D33" s="16" t="s">
        <v>86</v>
      </c>
      <c r="E33" s="6" t="s">
        <v>26</v>
      </c>
      <c r="F33" s="6">
        <v>6</v>
      </c>
      <c r="G33" s="7">
        <v>1146.5868220338984</v>
      </c>
      <c r="H33" s="8">
        <f t="shared" si="0"/>
        <v>6879.5209322033907</v>
      </c>
    </row>
    <row r="34" spans="1:8" ht="46.8" x14ac:dyDescent="0.3">
      <c r="A34" s="5">
        <v>26</v>
      </c>
      <c r="B34" s="17" t="s">
        <v>37</v>
      </c>
      <c r="C34" s="4"/>
      <c r="D34" s="16" t="s">
        <v>87</v>
      </c>
      <c r="E34" s="6" t="s">
        <v>26</v>
      </c>
      <c r="F34" s="6">
        <v>2</v>
      </c>
      <c r="G34" s="7">
        <v>435.01340169491539</v>
      </c>
      <c r="H34" s="8">
        <f t="shared" si="0"/>
        <v>870.02680338983077</v>
      </c>
    </row>
    <row r="35" spans="1:8" ht="31.2" x14ac:dyDescent="0.3">
      <c r="A35" s="5">
        <v>27</v>
      </c>
      <c r="B35" s="17" t="s">
        <v>38</v>
      </c>
      <c r="C35" s="4"/>
      <c r="D35" s="16" t="s">
        <v>88</v>
      </c>
      <c r="E35" s="6" t="s">
        <v>26</v>
      </c>
      <c r="F35" s="6">
        <v>18</v>
      </c>
      <c r="G35" s="7">
        <v>269.95504661016952</v>
      </c>
      <c r="H35" s="8">
        <f t="shared" si="0"/>
        <v>4859.1908389830514</v>
      </c>
    </row>
    <row r="36" spans="1:8" ht="15.6" x14ac:dyDescent="0.3">
      <c r="A36" s="5">
        <v>28</v>
      </c>
      <c r="B36" s="17" t="s">
        <v>39</v>
      </c>
      <c r="C36" s="4"/>
      <c r="D36" s="16" t="s">
        <v>63</v>
      </c>
      <c r="E36" s="6" t="s">
        <v>26</v>
      </c>
      <c r="F36" s="6">
        <v>4</v>
      </c>
      <c r="G36" s="7">
        <v>165.05641271186443</v>
      </c>
      <c r="H36" s="8">
        <f t="shared" si="0"/>
        <v>660.2256508474577</v>
      </c>
    </row>
    <row r="37" spans="1:8" ht="46.8" x14ac:dyDescent="0.3">
      <c r="A37" s="5">
        <v>29</v>
      </c>
      <c r="B37" s="17" t="s">
        <v>66</v>
      </c>
      <c r="C37" s="4"/>
      <c r="D37" s="16" t="s">
        <v>57</v>
      </c>
      <c r="E37" s="6" t="s">
        <v>26</v>
      </c>
      <c r="F37" s="6">
        <v>2</v>
      </c>
      <c r="G37" s="7">
        <v>2645.227659322034</v>
      </c>
      <c r="H37" s="8">
        <f t="shared" si="0"/>
        <v>5290.455318644068</v>
      </c>
    </row>
    <row r="38" spans="1:8" ht="108.75" customHeight="1" x14ac:dyDescent="0.3">
      <c r="A38" s="5">
        <v>30</v>
      </c>
      <c r="B38" s="17" t="s">
        <v>73</v>
      </c>
      <c r="C38" s="4"/>
      <c r="D38" s="16" t="s">
        <v>65</v>
      </c>
      <c r="E38" s="6" t="s">
        <v>46</v>
      </c>
      <c r="F38" s="6">
        <v>215</v>
      </c>
      <c r="G38" s="7">
        <v>479.98940355932211</v>
      </c>
      <c r="H38" s="8">
        <f t="shared" si="0"/>
        <v>103197.72176525426</v>
      </c>
    </row>
    <row r="39" spans="1:8" ht="46.8" x14ac:dyDescent="0.3">
      <c r="A39" s="5">
        <v>31</v>
      </c>
      <c r="B39" s="17" t="s">
        <v>48</v>
      </c>
      <c r="C39" s="4"/>
      <c r="D39" s="16" t="s">
        <v>57</v>
      </c>
      <c r="E39" s="6" t="s">
        <v>46</v>
      </c>
      <c r="F39" s="6">
        <v>190</v>
      </c>
      <c r="G39" s="7">
        <v>570.13563220338995</v>
      </c>
      <c r="H39" s="8">
        <f t="shared" si="0"/>
        <v>108325.77011864408</v>
      </c>
    </row>
    <row r="40" spans="1:8" ht="48" customHeight="1" x14ac:dyDescent="0.3">
      <c r="A40" s="5">
        <v>32</v>
      </c>
      <c r="B40" s="17" t="s">
        <v>40</v>
      </c>
      <c r="C40" s="4"/>
      <c r="D40" s="16" t="s">
        <v>89</v>
      </c>
      <c r="E40" s="6" t="s">
        <v>26</v>
      </c>
      <c r="F40" s="6">
        <v>9</v>
      </c>
      <c r="G40" s="7">
        <v>333.8858830508475</v>
      </c>
      <c r="H40" s="8">
        <f t="shared" si="0"/>
        <v>3004.9729474576275</v>
      </c>
    </row>
    <row r="41" spans="1:8" ht="15.6" x14ac:dyDescent="0.3">
      <c r="A41" s="5">
        <v>33</v>
      </c>
      <c r="B41" s="17" t="s">
        <v>41</v>
      </c>
      <c r="C41" s="4"/>
      <c r="D41" s="16" t="s">
        <v>64</v>
      </c>
      <c r="E41" s="6" t="s">
        <v>26</v>
      </c>
      <c r="F41" s="6">
        <v>9</v>
      </c>
      <c r="G41" s="7">
        <v>13.567613389830512</v>
      </c>
      <c r="H41" s="8">
        <f t="shared" si="0"/>
        <v>122.10852050847461</v>
      </c>
    </row>
    <row r="42" spans="1:8" ht="78" x14ac:dyDescent="0.3">
      <c r="A42" s="5">
        <v>34</v>
      </c>
      <c r="B42" s="17" t="s">
        <v>74</v>
      </c>
      <c r="C42" s="4"/>
      <c r="D42" s="16" t="s">
        <v>82</v>
      </c>
      <c r="E42" s="6" t="s">
        <v>26</v>
      </c>
      <c r="F42" s="6">
        <v>2</v>
      </c>
      <c r="G42" s="7">
        <v>1638.2810974576273</v>
      </c>
      <c r="H42" s="8">
        <f t="shared" si="0"/>
        <v>3276.5621949152546</v>
      </c>
    </row>
    <row r="43" spans="1:8" ht="31.2" x14ac:dyDescent="0.3">
      <c r="A43" s="5">
        <v>35</v>
      </c>
      <c r="B43" s="17" t="s">
        <v>42</v>
      </c>
      <c r="C43" s="4"/>
      <c r="D43" s="16" t="s">
        <v>90</v>
      </c>
      <c r="E43" s="6" t="s">
        <v>26</v>
      </c>
      <c r="F43" s="6">
        <v>2</v>
      </c>
      <c r="G43" s="7">
        <v>344.2222677966102</v>
      </c>
      <c r="H43" s="8">
        <f t="shared" si="0"/>
        <v>688.44453559322039</v>
      </c>
    </row>
    <row r="44" spans="1:8" ht="46.8" x14ac:dyDescent="0.3">
      <c r="A44" s="5">
        <v>36</v>
      </c>
      <c r="B44" s="17" t="s">
        <v>43</v>
      </c>
      <c r="C44" s="4"/>
      <c r="D44" s="16" t="s">
        <v>91</v>
      </c>
      <c r="E44" s="6" t="s">
        <v>26</v>
      </c>
      <c r="F44" s="6">
        <v>2</v>
      </c>
      <c r="G44" s="7">
        <v>13.955113389830512</v>
      </c>
      <c r="H44" s="8">
        <f t="shared" si="0"/>
        <v>27.910226779661023</v>
      </c>
    </row>
    <row r="45" spans="1:8" ht="31.2" x14ac:dyDescent="0.3">
      <c r="A45" s="5">
        <v>37</v>
      </c>
      <c r="B45" s="17" t="s">
        <v>71</v>
      </c>
      <c r="C45" s="4"/>
      <c r="D45" s="16" t="s">
        <v>84</v>
      </c>
      <c r="E45" s="6" t="s">
        <v>46</v>
      </c>
      <c r="F45" s="6">
        <v>65</v>
      </c>
      <c r="G45" s="7">
        <v>35.16506135593221</v>
      </c>
      <c r="H45" s="8">
        <f t="shared" si="0"/>
        <v>2285.7289881355937</v>
      </c>
    </row>
    <row r="46" spans="1:8" ht="126" customHeight="1" x14ac:dyDescent="0.3">
      <c r="A46" s="5">
        <v>38</v>
      </c>
      <c r="B46" s="17" t="s">
        <v>75</v>
      </c>
      <c r="C46" s="4"/>
      <c r="D46" s="16" t="s">
        <v>92</v>
      </c>
      <c r="E46" s="6" t="s">
        <v>26</v>
      </c>
      <c r="F46" s="6">
        <v>2</v>
      </c>
      <c r="G46" s="7">
        <v>802.3759389830509</v>
      </c>
      <c r="H46" s="8">
        <f t="shared" si="0"/>
        <v>1604.7518779661018</v>
      </c>
    </row>
    <row r="47" spans="1:8" ht="46.8" x14ac:dyDescent="0.3">
      <c r="A47" s="5">
        <v>39</v>
      </c>
      <c r="B47" s="17" t="s">
        <v>76</v>
      </c>
      <c r="C47" s="4"/>
      <c r="D47" s="16" t="s">
        <v>93</v>
      </c>
      <c r="E47" s="6" t="s">
        <v>46</v>
      </c>
      <c r="F47" s="6">
        <v>50</v>
      </c>
      <c r="G47" s="7">
        <v>197.57703169491526</v>
      </c>
      <c r="H47" s="8">
        <f t="shared" si="0"/>
        <v>9878.8515847457638</v>
      </c>
    </row>
    <row r="48" spans="1:8" ht="46.8" x14ac:dyDescent="0.3">
      <c r="A48" s="5">
        <v>40</v>
      </c>
      <c r="B48" s="17" t="s">
        <v>44</v>
      </c>
      <c r="C48" s="4"/>
      <c r="D48" s="16" t="s">
        <v>57</v>
      </c>
      <c r="E48" s="6" t="s">
        <v>26</v>
      </c>
      <c r="F48" s="6">
        <v>2</v>
      </c>
      <c r="G48" s="7">
        <v>2973.7844067796614</v>
      </c>
      <c r="H48" s="8">
        <f t="shared" si="0"/>
        <v>5947.5688135593227</v>
      </c>
    </row>
    <row r="49" spans="1:9" ht="46.8" x14ac:dyDescent="0.3">
      <c r="A49" s="5">
        <v>41</v>
      </c>
      <c r="B49" s="17" t="s">
        <v>45</v>
      </c>
      <c r="C49" s="4"/>
      <c r="D49" s="16" t="s">
        <v>57</v>
      </c>
      <c r="E49" s="6" t="s">
        <v>26</v>
      </c>
      <c r="F49" s="6">
        <v>2</v>
      </c>
      <c r="G49" s="7">
        <v>4539.5739152542374</v>
      </c>
      <c r="H49" s="8">
        <f t="shared" si="0"/>
        <v>9079.1478305084747</v>
      </c>
    </row>
    <row r="50" spans="1:9" x14ac:dyDescent="0.3">
      <c r="A50" s="19" t="s">
        <v>8</v>
      </c>
      <c r="B50" s="19"/>
      <c r="C50" s="19"/>
      <c r="D50" s="19"/>
      <c r="E50" s="19"/>
      <c r="F50" s="19"/>
      <c r="G50" s="19"/>
      <c r="H50" s="13">
        <f>SUM(H9:H49)</f>
        <v>1386567.0112776272</v>
      </c>
    </row>
    <row r="51" spans="1:9" x14ac:dyDescent="0.3">
      <c r="A51" s="19" t="s">
        <v>9</v>
      </c>
      <c r="B51" s="19"/>
      <c r="C51" s="19"/>
      <c r="D51" s="19"/>
      <c r="E51" s="19"/>
      <c r="F51" s="19"/>
      <c r="G51" s="19"/>
      <c r="H51" s="13">
        <f>(H52-H50)</f>
        <v>249582.06202997291</v>
      </c>
    </row>
    <row r="52" spans="1:9" x14ac:dyDescent="0.3">
      <c r="A52" s="19" t="s">
        <v>10</v>
      </c>
      <c r="B52" s="19"/>
      <c r="C52" s="19"/>
      <c r="D52" s="19"/>
      <c r="E52" s="19"/>
      <c r="F52" s="19"/>
      <c r="G52" s="19"/>
      <c r="H52" s="13">
        <f>(H50*1.18)</f>
        <v>1636149.0733076001</v>
      </c>
    </row>
    <row r="54" spans="1:9" x14ac:dyDescent="0.3">
      <c r="A54" s="14" t="s">
        <v>15</v>
      </c>
    </row>
    <row r="55" spans="1:9" x14ac:dyDescent="0.3">
      <c r="B55" s="14"/>
      <c r="C55" s="14"/>
      <c r="D55" s="14"/>
      <c r="E55" s="14"/>
      <c r="F55" s="14"/>
      <c r="G55" s="14"/>
      <c r="H55" s="14"/>
      <c r="I55" s="14"/>
    </row>
    <row r="56" spans="1:9" x14ac:dyDescent="0.3">
      <c r="A56" s="14" t="s">
        <v>16</v>
      </c>
      <c r="B56" s="14"/>
      <c r="C56" s="14"/>
      <c r="D56" s="14"/>
      <c r="E56" s="14"/>
      <c r="F56" s="14"/>
      <c r="G56" s="14"/>
      <c r="H56" s="14"/>
      <c r="I56" s="14"/>
    </row>
    <row r="57" spans="1:9" x14ac:dyDescent="0.3">
      <c r="A57" s="11" t="s">
        <v>28</v>
      </c>
      <c r="B57" s="14"/>
      <c r="C57" s="14"/>
      <c r="D57" s="14"/>
      <c r="E57" s="14"/>
      <c r="F57" s="14"/>
      <c r="G57" s="14"/>
      <c r="H57" s="14"/>
      <c r="I57" s="14"/>
    </row>
    <row r="58" spans="1:9" x14ac:dyDescent="0.3">
      <c r="A58" s="14" t="s">
        <v>17</v>
      </c>
      <c r="B58" s="14"/>
      <c r="C58" s="14"/>
      <c r="D58" s="14"/>
      <c r="E58" s="14"/>
      <c r="F58" s="14"/>
      <c r="G58" s="14"/>
      <c r="H58" s="14"/>
      <c r="I58" s="14"/>
    </row>
    <row r="59" spans="1:9" x14ac:dyDescent="0.3">
      <c r="A59" s="14" t="s">
        <v>18</v>
      </c>
      <c r="B59" s="14"/>
      <c r="C59" s="14"/>
      <c r="D59" s="14"/>
      <c r="E59" s="14"/>
      <c r="F59" s="14"/>
      <c r="G59" s="14"/>
      <c r="H59" s="14"/>
      <c r="I59" s="14"/>
    </row>
    <row r="60" spans="1:9" x14ac:dyDescent="0.3">
      <c r="A60" s="14" t="s">
        <v>29</v>
      </c>
      <c r="B60" s="14"/>
      <c r="C60" s="14"/>
      <c r="D60" s="14"/>
      <c r="E60" s="14"/>
      <c r="F60" s="14"/>
      <c r="G60" s="14"/>
      <c r="H60" s="14"/>
      <c r="I60" s="14"/>
    </row>
    <row r="61" spans="1:9" x14ac:dyDescent="0.3">
      <c r="A61" s="11" t="s">
        <v>30</v>
      </c>
      <c r="B61" s="14"/>
      <c r="C61" s="14"/>
      <c r="D61" s="14"/>
      <c r="E61" s="14"/>
      <c r="F61" s="14"/>
      <c r="G61" s="14"/>
      <c r="H61" s="14"/>
      <c r="I61" s="14"/>
    </row>
    <row r="62" spans="1:9" x14ac:dyDescent="0.3">
      <c r="A62" s="11" t="s">
        <v>19</v>
      </c>
      <c r="B62" s="14"/>
      <c r="C62" s="14"/>
      <c r="D62" s="14"/>
      <c r="E62" s="14"/>
      <c r="F62" s="14"/>
      <c r="G62" s="14"/>
      <c r="H62" s="14"/>
      <c r="I62" s="14"/>
    </row>
    <row r="63" spans="1:9" x14ac:dyDescent="0.3">
      <c r="A63" s="14"/>
      <c r="B63" s="14"/>
      <c r="C63" s="14"/>
      <c r="D63" s="14"/>
      <c r="E63" s="14"/>
      <c r="F63" s="14"/>
      <c r="G63" s="14"/>
      <c r="H63" s="14"/>
      <c r="I63" s="14"/>
    </row>
    <row r="64" spans="1:9" x14ac:dyDescent="0.3">
      <c r="A64" s="11" t="s">
        <v>20</v>
      </c>
      <c r="B64" s="14"/>
      <c r="C64" s="14"/>
      <c r="D64" s="14"/>
      <c r="E64" s="14"/>
      <c r="F64" s="14"/>
      <c r="G64" s="14" t="s">
        <v>24</v>
      </c>
      <c r="H64" s="14"/>
      <c r="I64" s="14"/>
    </row>
    <row r="65" spans="1:9" x14ac:dyDescent="0.3">
      <c r="A65" s="14"/>
      <c r="B65" s="14"/>
      <c r="C65" s="14"/>
      <c r="D65" s="14"/>
      <c r="E65" s="14"/>
      <c r="F65" s="14"/>
      <c r="G65" s="14"/>
      <c r="H65" s="14"/>
      <c r="I65" s="14"/>
    </row>
    <row r="66" spans="1:9" x14ac:dyDescent="0.3">
      <c r="A66" s="14" t="s">
        <v>21</v>
      </c>
      <c r="B66" s="14"/>
      <c r="C66" s="14"/>
      <c r="D66" s="14"/>
      <c r="E66" s="14"/>
      <c r="F66" s="14"/>
      <c r="G66" s="14"/>
      <c r="H66" s="14"/>
      <c r="I66" s="14"/>
    </row>
    <row r="67" spans="1:9" x14ac:dyDescent="0.3">
      <c r="A67" s="15" t="s">
        <v>94</v>
      </c>
      <c r="B67" s="14"/>
      <c r="C67" s="14"/>
      <c r="D67" s="14"/>
      <c r="E67" s="14"/>
      <c r="F67" s="14"/>
      <c r="G67" s="11" t="s">
        <v>22</v>
      </c>
      <c r="H67" s="14"/>
      <c r="I67" s="14"/>
    </row>
    <row r="68" spans="1:9" x14ac:dyDescent="0.3">
      <c r="A68" s="14"/>
      <c r="B68" s="14"/>
      <c r="C68" s="14"/>
      <c r="D68" s="14"/>
      <c r="E68" s="14"/>
      <c r="F68" s="14"/>
      <c r="G68" s="14"/>
      <c r="H68" s="14"/>
      <c r="I68" s="14"/>
    </row>
    <row r="69" spans="1:9" x14ac:dyDescent="0.3">
      <c r="A69" s="14" t="s">
        <v>23</v>
      </c>
      <c r="B69" s="14"/>
      <c r="C69" s="14"/>
      <c r="D69" s="14"/>
      <c r="E69" s="14"/>
      <c r="F69" s="14"/>
      <c r="G69" s="14" t="s">
        <v>23</v>
      </c>
      <c r="H69" s="14"/>
      <c r="I69" s="14"/>
    </row>
  </sheetData>
  <mergeCells count="3">
    <mergeCell ref="A50:G50"/>
    <mergeCell ref="A51:G51"/>
    <mergeCell ref="A52:G52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22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Алексеева Валерия Сергеевна</cp:lastModifiedBy>
  <cp:lastPrinted>2014-03-18T00:33:39Z</cp:lastPrinted>
  <dcterms:created xsi:type="dcterms:W3CDTF">2013-12-25T22:38:05Z</dcterms:created>
  <dcterms:modified xsi:type="dcterms:W3CDTF">2014-05-07T22:13:43Z</dcterms:modified>
</cp:coreProperties>
</file>