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D6" i="1" l="1"/>
  <c r="F6" i="1" l="1"/>
  <c r="F7" i="1" s="1"/>
  <c r="F9" i="1" s="1"/>
  <c r="F10" i="1" s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<sst xmlns="http://schemas.openxmlformats.org/spreadsheetml/2006/main" count="13" uniqueCount="13">
  <si>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</si>
  <si>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</si>
  <si>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</si>
  <si>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</si>
  <si>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</si>
  <si>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Сметная стоимость строительства в текущем уровне цен на 2014г., руб.</t>
  </si>
  <si>
    <t xml:space="preserve">ИТОГО </t>
  </si>
  <si>
    <t>НДС - 18%</t>
  </si>
  <si>
    <t>Итого с НДС 18%</t>
  </si>
  <si>
    <t>Столовая №10. Фасады.                                         (ЛС№ЛС-706-908-АР)</t>
  </si>
  <si>
    <t>Договорной коэффициент к=0,884908008</t>
  </si>
  <si>
    <t xml:space="preserve">Обоснование начальной (максимальной) цены договора  по объекту  «Выполнение монтажных работ по устройству вентилируемой фасадной системы столовой № 10 АО ЧМЗ»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</si>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</sst>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C1" sqref="C1:F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12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11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5</v>
      </c>
      <c r="E5" s="7" t="s">
        <v>3</v>
      </c>
      <c r="F5" s="7" t="s">
        <v>4</v>
      </c>
    </row>
    <row r="6" spans="1:6" ht="57.75" customHeight="1" x14ac:dyDescent="0.25">
      <c r="A6" s="14">
        <v>1</v>
      </c>
      <c r="B6" s="14" t="s">
        <v>9</v>
      </c>
      <c r="C6" s="15">
        <v>894577</v>
      </c>
      <c r="D6" s="15">
        <f>E6</f>
        <v>4049969</v>
      </c>
      <c r="E6" s="15">
        <v>4049969</v>
      </c>
      <c r="F6" s="15">
        <f t="shared" ref="F6" si="0">E6</f>
        <v>4049969</v>
      </c>
    </row>
    <row r="7" spans="1:6" s="1" customFormat="1" ht="19.5" customHeight="1" x14ac:dyDescent="0.25">
      <c r="A7" s="14"/>
      <c r="B7" s="20" t="s">
        <v>6</v>
      </c>
      <c r="C7" s="15"/>
      <c r="D7" s="15"/>
      <c r="E7" s="15"/>
      <c r="F7" s="16">
        <f>F6</f>
        <v>4049969</v>
      </c>
    </row>
    <row r="8" spans="1:6" s="1" customFormat="1" ht="34.5" customHeight="1" x14ac:dyDescent="0.25">
      <c r="A8" s="14"/>
      <c r="B8" s="20" t="s">
        <v>10</v>
      </c>
      <c r="C8" s="15"/>
      <c r="D8" s="15"/>
      <c r="E8" s="15"/>
      <c r="F8" s="16">
        <f>ROUND(F7*0.884908008,2)</f>
        <v>3583850</v>
      </c>
    </row>
    <row r="9" spans="1:6" ht="20.25" customHeight="1" x14ac:dyDescent="0.25">
      <c r="A9" s="17"/>
      <c r="B9" s="20" t="s">
        <v>7</v>
      </c>
      <c r="C9" s="16"/>
      <c r="D9" s="16"/>
      <c r="E9" s="18"/>
      <c r="F9" s="16">
        <f>ROUND(F8*18%,2)</f>
        <v>645093</v>
      </c>
    </row>
    <row r="10" spans="1:6" ht="18" customHeight="1" x14ac:dyDescent="0.25">
      <c r="A10" s="17"/>
      <c r="B10" s="20" t="s">
        <v>8</v>
      </c>
      <c r="C10" s="16"/>
      <c r="D10" s="16"/>
      <c r="E10" s="19"/>
      <c r="F10" s="16">
        <f>F8+F9</f>
        <v>4228943</v>
      </c>
    </row>
    <row r="11" spans="1:6" x14ac:dyDescent="0.25">
      <c r="A11" s="6"/>
      <c r="B11" s="9"/>
      <c r="C11" s="10"/>
      <c r="D11" s="11"/>
      <c r="E11" s="5"/>
      <c r="F11" s="5"/>
    </row>
    <row r="12" spans="1:6" x14ac:dyDescent="0.25">
      <c r="A12" s="6"/>
      <c r="B12" s="5"/>
      <c r="C12" s="10"/>
      <c r="D12" s="6"/>
      <c r="E12" s="5"/>
      <c r="F12" s="5"/>
    </row>
    <row r="13" spans="1:6" x14ac:dyDescent="0.25">
      <c r="A13" s="6"/>
      <c r="B13" s="5"/>
      <c r="C13" s="12"/>
      <c r="D13" s="6"/>
      <c r="E13" s="5"/>
      <c r="F13" s="13"/>
    </row>
    <row r="14" spans="1:6" x14ac:dyDescent="0.25">
      <c r="A14" s="6"/>
      <c r="B14" s="5"/>
      <c r="C14" s="6"/>
      <c r="D14" s="6"/>
      <c r="E14" s="5"/>
      <c r="F14" s="13"/>
    </row>
    <row r="15" spans="1:6" x14ac:dyDescent="0.25">
      <c r="A15" s="6"/>
      <c r="B15" s="5"/>
      <c r="C15" s="6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13"/>
      <c r="B17" s="13"/>
      <c r="C17" s="13"/>
      <c r="D17" s="13"/>
      <c r="E17" s="13"/>
      <c r="F17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2015-02-17T13:55:24Z</dcterms:modified>
</cp:coreProperties>
</file>