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23775" windowHeight="1444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8" i="1" l="1"/>
  <c r="F7" i="1"/>
  <c r="D7" i="1"/>
  <c r="D6" i="1" l="1"/>
  <c r="F6" i="1" l="1"/>
  <c r="F9" i="1" s="1"/>
  <c r="F10" i="1" s="1"/>
  <c r="F11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<sst xmlns="http://schemas.openxmlformats.org/spreadsheetml/2006/main" count="15" uniqueCount="15">
  <si>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</si>
  <si>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</si>
  <si>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</si>
  <si>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</si>
  <si>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</si>
  <si>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</si>
  <si>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</si>
  <si>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</si>
  <si>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 xml:space="preserve">ИТОГО </t>
  </si>
  <si>
    <t>Сметная стоимость строительства в текущем уровне цен на 2015г., руб.</t>
  </si>
  <si>
    <t>Итого с договорным коэффициентом к=0,999</t>
  </si>
  <si>
    <t>Капитальный (текущий) ремонт кабинета 302 здания 775Б (№ 302/755Б-2014)</t>
  </si>
  <si>
    <t>Здание 775Б. Ремонт кабинета 302 (№ ЛС-570-ц11-775Б-302-2015)</t>
  </si>
  <si>
    <t xml:space="preserve">Приложение к п. 8 Извещения Закупочной документации </t>
  </si>
  <si>
    <t xml:space="preserve">Обоснование начальной (максимальной) цены договора  по объекту  "Выполнение работ по ремонту кабинета 302 здания 775Б"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</si>
</sst>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workbookViewId="0">
      <selection activeCell="G5" sqref="G5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5" t="s">
        <v>13</v>
      </c>
      <c r="D1" s="25"/>
      <c r="E1" s="25"/>
      <c r="F1" s="25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3" t="s">
        <v>14</v>
      </c>
      <c r="B3" s="24"/>
      <c r="C3" s="24"/>
      <c r="D3" s="24"/>
      <c r="E3" s="24"/>
      <c r="F3" s="24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58.5" customHeight="1" x14ac:dyDescent="0.25">
      <c r="A6" s="14">
        <v>1</v>
      </c>
      <c r="B6" s="14" t="s">
        <v>12</v>
      </c>
      <c r="C6" s="15">
        <v>259631</v>
      </c>
      <c r="D6" s="15">
        <f>E6</f>
        <v>1142631</v>
      </c>
      <c r="E6" s="15">
        <v>1142631</v>
      </c>
      <c r="F6" s="15">
        <f t="shared" ref="F6:F7" si="0">E6</f>
        <v>1142631</v>
      </c>
    </row>
    <row r="7" spans="1:6" s="1" customFormat="1" ht="58.5" customHeight="1" x14ac:dyDescent="0.25">
      <c r="A7" s="14">
        <v>2</v>
      </c>
      <c r="B7" s="14" t="s">
        <v>11</v>
      </c>
      <c r="C7" s="15">
        <v>61466</v>
      </c>
      <c r="D7" s="15">
        <f>E7</f>
        <v>840650</v>
      </c>
      <c r="E7" s="15">
        <v>840650</v>
      </c>
      <c r="F7" s="15">
        <f t="shared" si="0"/>
        <v>840650</v>
      </c>
    </row>
    <row r="8" spans="1:6" s="1" customFormat="1" ht="22.5" customHeight="1" x14ac:dyDescent="0.25">
      <c r="A8" s="14"/>
      <c r="B8" s="22" t="s">
        <v>8</v>
      </c>
      <c r="C8" s="15"/>
      <c r="D8" s="15"/>
      <c r="E8" s="15"/>
      <c r="F8" s="16">
        <f>SUM(F6:F7)</f>
        <v>1983281</v>
      </c>
    </row>
    <row r="9" spans="1:6" s="1" customFormat="1" ht="34.5" customHeight="1" x14ac:dyDescent="0.25">
      <c r="A9" s="14"/>
      <c r="B9" s="22" t="s">
        <v>10</v>
      </c>
      <c r="C9" s="15"/>
      <c r="D9" s="15"/>
      <c r="E9" s="15"/>
      <c r="F9" s="16">
        <f>ROUND(F8*0.999,2)</f>
        <v>1981297.72</v>
      </c>
    </row>
    <row r="10" spans="1:6" ht="22.5" customHeight="1" x14ac:dyDescent="0.25">
      <c r="A10" s="17"/>
      <c r="B10" s="20" t="s">
        <v>6</v>
      </c>
      <c r="C10" s="16"/>
      <c r="D10" s="16"/>
      <c r="E10" s="18"/>
      <c r="F10" s="16">
        <f>ROUND(F9*0.18,2)</f>
        <v>356633.59</v>
      </c>
    </row>
    <row r="11" spans="1:6" ht="22.5" customHeight="1" x14ac:dyDescent="0.25">
      <c r="A11" s="17"/>
      <c r="B11" s="19" t="s">
        <v>7</v>
      </c>
      <c r="C11" s="16"/>
      <c r="D11" s="16"/>
      <c r="E11" s="21"/>
      <c r="F11" s="16">
        <f>F9+F10</f>
        <v>2337931.31</v>
      </c>
    </row>
    <row r="12" spans="1:6" x14ac:dyDescent="0.25">
      <c r="A12" s="6"/>
      <c r="B12" s="9"/>
      <c r="C12" s="10"/>
      <c r="D12" s="11"/>
      <c r="E12" s="5"/>
      <c r="F12" s="5"/>
    </row>
    <row r="13" spans="1:6" x14ac:dyDescent="0.25">
      <c r="A13" s="6"/>
      <c r="B13" s="5"/>
      <c r="C13" s="10"/>
      <c r="D13" s="6"/>
      <c r="E13" s="5" t="s">
        <v>5</v>
      </c>
      <c r="F13" s="5"/>
    </row>
    <row r="14" spans="1:6" x14ac:dyDescent="0.25">
      <c r="A14" s="6"/>
      <c r="B14" s="5"/>
      <c r="C14" s="12"/>
      <c r="D14" s="6"/>
      <c r="E14" s="5"/>
      <c r="F14" s="13"/>
    </row>
    <row r="15" spans="1:6" x14ac:dyDescent="0.25">
      <c r="A15" s="6"/>
      <c r="B15" s="5"/>
      <c r="C15" s="6"/>
      <c r="D15" s="6"/>
      <c r="E15" s="5"/>
      <c r="F15" s="13"/>
    </row>
    <row r="16" spans="1:6" x14ac:dyDescent="0.25">
      <c r="A16" s="6"/>
      <c r="B16" s="5"/>
      <c r="C16" s="6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13"/>
      <c r="B18" s="13"/>
      <c r="C18" s="13"/>
      <c r="D18" s="13"/>
      <c r="E18" s="13"/>
      <c r="F18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2015-06-18T07:59:14Z</cp:lastPrinted>
  <dcterms:created xsi:type="dcterms:W3CDTF">2014-03-18T07:35:04Z</dcterms:created>
  <dcterms:modified xsi:type="dcterms:W3CDTF">2015-06-18T11:47:34Z</dcterms:modified>
</cp:coreProperties>
</file>