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G124" i="1" l="1"/>
  <c r="G112" i="1"/>
  <c r="G108" i="1"/>
  <c r="G95" i="1"/>
  <c r="G87" i="1"/>
  <c r="G82" i="1"/>
  <c r="G79" i="1"/>
  <c r="G62" i="1"/>
  <c r="G40" i="1"/>
  <c r="G14" i="1"/>
  <c r="G140" i="1" l="1"/>
</calcChain>
</file>

<file path=xl/sharedStrings.xml><?xml version="1.0" encoding="utf-8"?>
<sst xmlns="http://schemas.openxmlformats.org/spreadsheetml/2006/main" count="264" uniqueCount="157">
  <si>
    <t>Наименование товара</t>
  </si>
  <si>
    <t>Стены</t>
  </si>
  <si>
    <t>Грунт глубокого проникновения, "Супер Праймер" 5л.</t>
  </si>
  <si>
    <t>Потолок</t>
  </si>
  <si>
    <t>Клей для плитки Плитонит Б+ 25 кг</t>
  </si>
  <si>
    <t>ЦПС (50 кг)</t>
  </si>
  <si>
    <t>Керамогранит полированный темно-серого цвета (ESTIMA RW 10) 600*600</t>
  </si>
  <si>
    <t>Кровля</t>
  </si>
  <si>
    <t>Теплоизоляция URSA M-11 (50мм) 21,6м2</t>
  </si>
  <si>
    <t>Фасад</t>
  </si>
  <si>
    <t>Умывальник в комплекте на пьедестале "Кировский стройфарфор" (Труба Tuboplast+ 3 переходника)</t>
  </si>
  <si>
    <t>Смеситель Zerich</t>
  </si>
  <si>
    <t>Труба металлопластик d16*2мм</t>
  </si>
  <si>
    <t>Радиатор биметаллический Rifar В 500</t>
  </si>
  <si>
    <t>Сантехника</t>
  </si>
  <si>
    <t>Счетчик  Меркурий-230-АМ (трехфаз.)</t>
  </si>
  <si>
    <t>Наименование материалов</t>
  </si>
  <si>
    <t>Ед. изм.</t>
  </si>
  <si>
    <t>секция</t>
  </si>
  <si>
    <t>м.п.</t>
  </si>
  <si>
    <t>Другие существенные условия</t>
  </si>
  <si>
    <t>1. ОСНО (облагается НДС)</t>
  </si>
  <si>
    <t>2. Отсрочка платежа 30 дней</t>
  </si>
  <si>
    <t>4. Фиксация цен на 12 мес</t>
  </si>
  <si>
    <t>Электрика</t>
  </si>
  <si>
    <t>Счетчик  Меркурий-203 (однофаз.)</t>
  </si>
  <si>
    <t>Счетчик 3-х фазный Энергомера СЕ-300  5-100 А</t>
  </si>
  <si>
    <t>Щит  пластиковый в сборе (шины, динрейка, наклейки и т.п.) 36</t>
  </si>
  <si>
    <t>Щит  пластиковый в сборе (шины, динрейка, наклейки и т.п.) 24</t>
  </si>
  <si>
    <t>Щит  пластиковый в сборе (шины, динрейка, наклейки и т.п.) 12</t>
  </si>
  <si>
    <t>Щит учетно-распределительный стальной 3/48 (бокс 580х620х180) в сборе (шины, динрейка, наклейки и т.п.)</t>
  </si>
  <si>
    <t xml:space="preserve">Гофротруба с зондом d=20 </t>
  </si>
  <si>
    <t>Гофротруба с зондом d=32</t>
  </si>
  <si>
    <t>Держатель гофротрубы d=20</t>
  </si>
  <si>
    <t>Держатель гофротрубы d=32</t>
  </si>
  <si>
    <t>Короб ПВХ 100х60мм Legrand</t>
  </si>
  <si>
    <t>Короб ПВХ 20х10мм</t>
  </si>
  <si>
    <t>Короб ПВХ 30х25мм</t>
  </si>
  <si>
    <t>Подрозетник GUSI</t>
  </si>
  <si>
    <t>Розетка RJ45 Legrand ( IT розетка )</t>
  </si>
  <si>
    <t>Светильник  DLG 2x26 с лампами "Световые технологии" (d=200)</t>
  </si>
  <si>
    <t>Светильники люминисцентные встраиваемые 4х18 изг. "Световые технологии" с лампами</t>
  </si>
  <si>
    <t>Светильники люминисцентные накладные 4х18 изг. "Световые технологии" с лампами</t>
  </si>
  <si>
    <t>Лампы люминисцент "Philips" 18 Вт</t>
  </si>
  <si>
    <t>шт.</t>
  </si>
  <si>
    <t>цена за ед. (с НДС)</t>
  </si>
  <si>
    <t>Краска белая, эмаль ПФ-115 (двери)</t>
  </si>
  <si>
    <t>Наличник ( 210см)</t>
  </si>
  <si>
    <t>Дверь МДФ 0,9*2,1 в комплектте (наличник, коробка, петли и т.п.) (белая)</t>
  </si>
  <si>
    <t>Профиль ПН 50*40, 3м KNAUF</t>
  </si>
  <si>
    <t>Профиль ПС 50*50, 3м KNAUF</t>
  </si>
  <si>
    <t>Соеденитель профилей одноуровневый 27*60</t>
  </si>
  <si>
    <t>Гипсокартон 12,5 мм KNAUF, 2500х1200</t>
  </si>
  <si>
    <t>Сетка стеклотканевая (стеклообои)</t>
  </si>
  <si>
    <t>Клей обойный Клео (500 г)</t>
  </si>
  <si>
    <t>Шпатлевка Ветонит KR (меш-25 кг)</t>
  </si>
  <si>
    <t>Шпатлевка Фугенфюллер (меш-25 кг)</t>
  </si>
  <si>
    <t>Штукатурка Ротбанд (30 кг)</t>
  </si>
  <si>
    <t>Люк ревизионный от 251Х251 до 400Х400 (в ГКЛ стены)</t>
  </si>
  <si>
    <t>Решетки радиаторные 1200х600</t>
  </si>
  <si>
    <t>кг.</t>
  </si>
  <si>
    <t>м.кв.</t>
  </si>
  <si>
    <t>Полы</t>
  </si>
  <si>
    <t>Плинтус ПВХ  с кабельканалом, 2,5 м</t>
  </si>
  <si>
    <t>Фурнитура для плинтуса ПВХ</t>
  </si>
  <si>
    <t>Холодная сварка швов</t>
  </si>
  <si>
    <t>Затирка для швов Атлас (2кг)</t>
  </si>
  <si>
    <t>Порожек дверной металлический</t>
  </si>
  <si>
    <t>Грунт глубокого проникновения, бетоноконтакт"Старатели"6кг</t>
  </si>
  <si>
    <t>Брусок сухой ст.хв/п. 40х40мм пр-во Россия</t>
  </si>
  <si>
    <t>кв.м.</t>
  </si>
  <si>
    <t>лист</t>
  </si>
  <si>
    <t>Плита подвесного потолока "Armstrong" Оазис 600*600</t>
  </si>
  <si>
    <t>Потолок натяжной белый глянцевый</t>
  </si>
  <si>
    <t>Бикрост ТКП грансерый производство "техноНИКОЛЬ" (10м2)</t>
  </si>
  <si>
    <t>Грунтовка битумная</t>
  </si>
  <si>
    <t>Профлист оцинкованный С21</t>
  </si>
  <si>
    <t xml:space="preserve">Асбестоцементные листы </t>
  </si>
  <si>
    <t>Пластиковый сайдинг на фасад</t>
  </si>
  <si>
    <t>Фасадные кассеты пр-во "Камилан" (металлосайдинг)</t>
  </si>
  <si>
    <t>Профиль 0,55 мм для подсистемы, 3м</t>
  </si>
  <si>
    <t>Подвес 0,55 мм для подсистемы</t>
  </si>
  <si>
    <t>Грунтовка фасадная "Диола - 60"</t>
  </si>
  <si>
    <t>Шпатлевка фасадная "Диола - 370"</t>
  </si>
  <si>
    <t>Краска фасадная "Диола - 118"</t>
  </si>
  <si>
    <t>Унитаз в комплекте</t>
  </si>
  <si>
    <t>Труба п/э 48*2000</t>
  </si>
  <si>
    <t>Труба п/э 108*2000</t>
  </si>
  <si>
    <t>Заглушка п/э d 48</t>
  </si>
  <si>
    <t>Заглушка п/э d 108</t>
  </si>
  <si>
    <t>Фитинги d16</t>
  </si>
  <si>
    <t>Счетчик водомерный</t>
  </si>
  <si>
    <t>Кран шаровый</t>
  </si>
  <si>
    <t>Прут квадратный 10*10; 15*15 мм</t>
  </si>
  <si>
    <t>Угол 32*4</t>
  </si>
  <si>
    <t>Лист стальной 5мм</t>
  </si>
  <si>
    <t>Усиление</t>
  </si>
  <si>
    <t>Итого:</t>
  </si>
  <si>
    <t>Коробка распаячная Tyco</t>
  </si>
  <si>
    <t>Светильник Down Light  МГЛ 70 W RX7 ( Световые технологии) с лампами (d=200)</t>
  </si>
  <si>
    <t>Светильник DLH-70 с лампами "Световые технологии" (d=200)</t>
  </si>
  <si>
    <t>Светильник DLZ-70 с лампами "Световые технологии" (d=200)</t>
  </si>
  <si>
    <t>Объем год</t>
  </si>
  <si>
    <t>Краска Тиккурила ЕВРО-7белая 9л</t>
  </si>
  <si>
    <t>Краска Тиккурила ЕВРО-7</t>
  </si>
  <si>
    <t xml:space="preserve">Замок врезной в сборе </t>
  </si>
  <si>
    <t>Обои флизелиновые под окраску</t>
  </si>
  <si>
    <t>Клей для стеклохолста "Клео" (500 г)</t>
  </si>
  <si>
    <t>л.</t>
  </si>
  <si>
    <t>Коммерческий линолеум EMERALD standart (Forbo)</t>
  </si>
  <si>
    <t xml:space="preserve">Клей для коммерческого линолеума </t>
  </si>
  <si>
    <t>Полукоммерческий линолеум Армстронг</t>
  </si>
  <si>
    <t xml:space="preserve">Клей для полукоммерческого линолеума </t>
  </si>
  <si>
    <t>Пол самовыравнивающийся Геркулес (25 кг)</t>
  </si>
  <si>
    <t>Фанера 15 мм (1525*1525) пр-во Россия</t>
  </si>
  <si>
    <t>ведро</t>
  </si>
  <si>
    <t>Саморезы для крепления ГВЛ 3,9*25</t>
  </si>
  <si>
    <t>Саморезы для крепления ГКЛ металл, оксид  3,5*35</t>
  </si>
  <si>
    <t>Шурупы универсальные, потайная головка 3*16</t>
  </si>
  <si>
    <t>Шурупы универсальные, потайная головка 3,5*40</t>
  </si>
  <si>
    <t>Хомуты червячные D21-38</t>
  </si>
  <si>
    <t>Фумлента 12ммх10м</t>
  </si>
  <si>
    <t>Сетка абразивная №80</t>
  </si>
  <si>
    <t>Сверла по металлу (СЦП) d 3</t>
  </si>
  <si>
    <t>Сверла по металлу (СЦП) d 6</t>
  </si>
  <si>
    <t>Сверла по металлу (СЦП) d 8</t>
  </si>
  <si>
    <t>Сверла по металлу (СЦП) d 10</t>
  </si>
  <si>
    <t>Метизы</t>
  </si>
  <si>
    <t>Кисти в ассортименте</t>
  </si>
  <si>
    <t>Валик малярный, бюгель 8, 180мм, велюр</t>
  </si>
  <si>
    <t>Валик малярный, бюгель 8, 240мм, велюр</t>
  </si>
  <si>
    <t xml:space="preserve">Ванночка малярная </t>
  </si>
  <si>
    <t>Серпянка</t>
  </si>
  <si>
    <t>Шпатель 80мм</t>
  </si>
  <si>
    <t>Шпатель 300мм</t>
  </si>
  <si>
    <t>Рулетка 5м</t>
  </si>
  <si>
    <t>Уровень 1м</t>
  </si>
  <si>
    <t>Пистолет для герметика</t>
  </si>
  <si>
    <t>Пена монтажная Макрофлекс лето</t>
  </si>
  <si>
    <t>Пена монтажная Макрофлекс зима</t>
  </si>
  <si>
    <t>Жидкие гвозди универсальные Момент 7 сек</t>
  </si>
  <si>
    <t>Изолента</t>
  </si>
  <si>
    <t>Ацетон (2,5л)</t>
  </si>
  <si>
    <t>Малярный инструмент</t>
  </si>
  <si>
    <t>3. Срок поставки до 15 дней</t>
  </si>
  <si>
    <t>цена за ед. НДС</t>
  </si>
  <si>
    <t>UTP cat 5e</t>
  </si>
  <si>
    <t>ООО "Евросеть-Ритейл"</t>
  </si>
  <si>
    <t>от  ___________________________</t>
  </si>
  <si>
    <t>______________________________</t>
  </si>
  <si>
    <t>ООО "     "</t>
  </si>
  <si>
    <t>Директору филиала "Дальневосточный"</t>
  </si>
  <si>
    <t>Кралюк С.А.</t>
  </si>
  <si>
    <t>Цена за ед. (руб без НДС)</t>
  </si>
  <si>
    <t>Стоимость (руб без НДС)</t>
  </si>
  <si>
    <t>5. Доставка на склад в г. Хабаровске бесплатно</t>
  </si>
  <si>
    <t>6. Кредит до 5 млн.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</si>
</sst>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charset val="177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7" fillId="0" borderId="0"/>
  </cellStyleXfs>
  <cellXfs count="106">
    <xf numFmtId="0" fontId="0" fillId="0" borderId="0" xfId="0"/>
    <xf numFmtId="0" fontId="0" fillId="0" borderId="0" xfId="0" applyFont="1"/>
    <xf numFmtId="0" fontId="0" fillId="0" borderId="0" xfId="0" applyFont="1" applyAlignment="1">
      <alignment wrapText="1"/>
    </xf>
    <xf numFmtId="0" fontId="1" fillId="5" borderId="1" xfId="0" applyFont="1" applyFill="1" applyBorder="1" applyAlignment="1">
      <alignment horizont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wrapText="1"/>
    </xf>
    <xf numFmtId="0" fontId="1" fillId="5" borderId="3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wrapText="1"/>
    </xf>
    <xf numFmtId="2" fontId="1" fillId="2" borderId="1" xfId="0" applyNumberFormat="1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wrapText="1"/>
    </xf>
    <xf numFmtId="0" fontId="0" fillId="5" borderId="1" xfId="0" applyFont="1" applyFill="1" applyBorder="1" applyAlignment="1">
      <alignment horizontal="center" wrapText="1"/>
    </xf>
    <xf numFmtId="0" fontId="0" fillId="0" borderId="1" xfId="0" applyFont="1" applyFill="1" applyBorder="1"/>
    <xf numFmtId="0" fontId="0" fillId="0" borderId="0" xfId="0" applyFont="1" applyAlignment="1">
      <alignment horizontal="center"/>
    </xf>
    <xf numFmtId="0" fontId="0" fillId="0" borderId="1" xfId="0" applyFont="1" applyBorder="1"/>
    <xf numFmtId="2" fontId="1" fillId="4" borderId="1" xfId="0" applyNumberFormat="1" applyFont="1" applyFill="1" applyBorder="1" applyAlignment="1">
      <alignment horizontal="center"/>
    </xf>
    <xf numFmtId="0" fontId="3" fillId="0" borderId="2" xfId="0" applyFont="1" applyBorder="1"/>
    <xf numFmtId="0" fontId="3" fillId="0" borderId="0" xfId="0" applyFont="1"/>
    <xf numFmtId="0" fontId="0" fillId="0" borderId="0" xfId="0" applyFont="1" applyFill="1"/>
    <xf numFmtId="0" fontId="0" fillId="0" borderId="1" xfId="0" applyBorder="1" applyAlignment="1">
      <alignment horizontal="center" vertical="center" wrapText="1"/>
    </xf>
    <xf numFmtId="2" fontId="0" fillId="5" borderId="1" xfId="0" applyNumberFormat="1" applyFont="1" applyFill="1" applyBorder="1" applyAlignment="1"/>
    <xf numFmtId="0" fontId="1" fillId="0" borderId="0" xfId="0" applyFont="1" applyBorder="1" applyAlignment="1">
      <alignment vertical="center" wrapText="1"/>
    </xf>
    <xf numFmtId="0" fontId="0" fillId="0" borderId="1" xfId="0" applyFont="1" applyFill="1" applyBorder="1" applyAlignment="1">
      <alignment wrapText="1"/>
    </xf>
    <xf numFmtId="0" fontId="0" fillId="0" borderId="4" xfId="0" applyFont="1" applyFill="1" applyBorder="1" applyAlignment="1">
      <alignment horizontal="center" wrapText="1"/>
    </xf>
    <xf numFmtId="2" fontId="0" fillId="0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wrapText="1" shrinkToFit="1"/>
    </xf>
    <xf numFmtId="2" fontId="2" fillId="0" borderId="9" xfId="0" applyNumberFormat="1" applyFont="1" applyFill="1" applyBorder="1" applyAlignment="1">
      <alignment horizontal="center" vertical="center" shrinkToFit="1"/>
    </xf>
    <xf numFmtId="2" fontId="2" fillId="0" borderId="3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3" borderId="1" xfId="0" applyFont="1" applyFill="1" applyBorder="1" applyAlignment="1">
      <alignment horizontal="left" vertical="center" shrinkToFit="1"/>
    </xf>
    <xf numFmtId="0" fontId="2" fillId="3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 wrapText="1" shrinkToFit="1"/>
    </xf>
    <xf numFmtId="2" fontId="2" fillId="0" borderId="9" xfId="0" applyNumberFormat="1" applyFont="1" applyFill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2" fontId="0" fillId="5" borderId="1" xfId="0" applyNumberFormat="1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3" fillId="0" borderId="0" xfId="0" applyFont="1" applyBorder="1"/>
    <xf numFmtId="0" fontId="0" fillId="0" borderId="0" xfId="0" applyBorder="1" applyAlignment="1">
      <alignment horizontal="center" wrapText="1"/>
    </xf>
    <xf numFmtId="0" fontId="0" fillId="2" borderId="3" xfId="0" applyFont="1" applyFill="1" applyBorder="1" applyAlignment="1">
      <alignment horizontal="center" wrapText="1"/>
    </xf>
    <xf numFmtId="0" fontId="0" fillId="2" borderId="7" xfId="0" applyFont="1" applyFill="1" applyBorder="1" applyAlignment="1">
      <alignment horizontal="center" wrapText="1"/>
    </xf>
    <xf numFmtId="0" fontId="0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 wrapText="1" shrinkToFit="1"/>
    </xf>
    <xf numFmtId="0" fontId="0" fillId="2" borderId="6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0" xfId="2"/>
    <xf numFmtId="0" fontId="5" fillId="0" borderId="0" xfId="2" applyFont="1"/>
    <xf numFmtId="0" fontId="4" fillId="0" borderId="0" xfId="2" applyBorder="1" applyAlignment="1">
      <alignment horizontal="center" vertical="center"/>
    </xf>
    <xf numFmtId="0" fontId="6" fillId="0" borderId="0" xfId="2" applyFont="1"/>
    <xf numFmtId="0" fontId="5" fillId="0" borderId="0" xfId="2" applyFont="1" applyAlignment="1">
      <alignment horizontal="left"/>
    </xf>
    <xf numFmtId="0" fontId="8" fillId="0" borderId="0" xfId="0" applyFont="1" applyAlignment="1">
      <alignment horizontal="justify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6" borderId="4" xfId="0" applyFont="1" applyFill="1" applyBorder="1" applyAlignment="1">
      <alignment horizontal="center" vertical="center" wrapText="1"/>
    </xf>
    <xf numFmtId="2" fontId="1" fillId="4" borderId="4" xfId="0" applyNumberFormat="1" applyFont="1" applyFill="1" applyBorder="1" applyAlignment="1">
      <alignment horizontal="center"/>
    </xf>
    <xf numFmtId="2" fontId="2" fillId="0" borderId="7" xfId="0" applyNumberFormat="1" applyFont="1" applyFill="1" applyBorder="1" applyAlignment="1">
      <alignment horizontal="center" vertical="center" shrinkToFit="1"/>
    </xf>
    <xf numFmtId="2" fontId="1" fillId="5" borderId="4" xfId="0" applyNumberFormat="1" applyFont="1" applyFill="1" applyBorder="1" applyAlignment="1">
      <alignment horizontal="center"/>
    </xf>
    <xf numFmtId="2" fontId="0" fillId="0" borderId="4" xfId="0" applyNumberFormat="1" applyFont="1" applyFill="1" applyBorder="1" applyAlignment="1">
      <alignment horizontal="center"/>
    </xf>
    <xf numFmtId="2" fontId="1" fillId="2" borderId="4" xfId="0" applyNumberFormat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left" wrapText="1"/>
    </xf>
    <xf numFmtId="0" fontId="6" fillId="0" borderId="0" xfId="2" applyFont="1" applyBorder="1" applyAlignment="1">
      <alignment horizontal="left"/>
    </xf>
    <xf numFmtId="0" fontId="0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 vertical="center" wrapText="1"/>
    </xf>
    <xf numFmtId="0" fontId="0" fillId="0" borderId="15" xfId="0" applyFont="1" applyBorder="1"/>
    <xf numFmtId="2" fontId="1" fillId="4" borderId="9" xfId="0" applyNumberFormat="1" applyFont="1" applyFill="1" applyBorder="1" applyAlignment="1">
      <alignment horizontal="center"/>
    </xf>
    <xf numFmtId="2" fontId="1" fillId="5" borderId="9" xfId="0" applyNumberFormat="1" applyFont="1" applyFill="1" applyBorder="1" applyAlignment="1">
      <alignment horizontal="center"/>
    </xf>
    <xf numFmtId="2" fontId="0" fillId="0" borderId="9" xfId="0" applyNumberFormat="1" applyFont="1" applyFill="1" applyBorder="1" applyAlignment="1">
      <alignment horizontal="center"/>
    </xf>
    <xf numFmtId="0" fontId="0" fillId="0" borderId="15" xfId="0" applyFont="1" applyFill="1" applyBorder="1"/>
    <xf numFmtId="0" fontId="0" fillId="0" borderId="16" xfId="0" applyFont="1" applyBorder="1"/>
    <xf numFmtId="2" fontId="1" fillId="2" borderId="9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 wrapText="1"/>
    </xf>
    <xf numFmtId="0" fontId="0" fillId="0" borderId="16" xfId="0" applyFont="1" applyFill="1" applyBorder="1"/>
    <xf numFmtId="0" fontId="0" fillId="0" borderId="18" xfId="0" applyFont="1" applyFill="1" applyBorder="1"/>
    <xf numFmtId="0" fontId="0" fillId="0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Font="1" applyBorder="1"/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</cellXfs>
  <cellStyles count="4">
    <cellStyle name="Обычный" xfId="0" builtinId="0"/>
    <cellStyle name="Обычный 2" xfId="2"/>
    <cellStyle name="Обычный 3" xfId="3"/>
    <cellStyle name="Обычный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tabSelected="1" zoomScale="85" zoomScaleNormal="85" workbookViewId="0">
      <pane ySplit="11" topLeftCell="A12" activePane="bottomLeft" state="frozen"/>
      <selection activeCell="A4" sqref="A4"/>
      <selection pane="bottomLeft" activeCell="B7" sqref="B7"/>
    </sheetView>
  </sheetViews>
  <sheetFormatPr defaultRowHeight="15" x14ac:dyDescent="0.25"/>
  <cols>
    <col min="1" max="1" width="4.5703125" style="1" customWidth="1"/>
    <col min="2" max="2" width="81.5703125" style="2" customWidth="1"/>
    <col min="3" max="3" width="8.42578125" style="2" bestFit="1" customWidth="1"/>
    <col min="4" max="4" width="8.42578125" style="2" customWidth="1"/>
    <col min="5" max="5" width="18.85546875" style="1" hidden="1" customWidth="1"/>
    <col min="6" max="6" width="20" style="1" customWidth="1"/>
    <col min="7" max="7" width="28" style="1" bestFit="1" customWidth="1"/>
    <col min="8" max="8" width="28" style="1" hidden="1" customWidth="1"/>
    <col min="9" max="9" width="27.5703125" style="1" bestFit="1" customWidth="1"/>
    <col min="10" max="11" width="27.5703125" style="1" customWidth="1"/>
    <col min="12" max="12" width="30" style="20" customWidth="1"/>
    <col min="13" max="13" width="11" style="1" bestFit="1" customWidth="1"/>
    <col min="14" max="16384" width="9.140625" style="1"/>
  </cols>
  <sheetData>
    <row r="1" spans="1:14" ht="18" customHeight="1" x14ac:dyDescent="0.25"/>
    <row r="2" spans="1:14" x14ac:dyDescent="0.25">
      <c r="B2" s="59"/>
      <c r="F2" s="61" t="s">
        <v>151</v>
      </c>
      <c r="G2" s="58"/>
      <c r="H2" s="58"/>
      <c r="I2" s="58"/>
    </row>
    <row r="3" spans="1:14" x14ac:dyDescent="0.25">
      <c r="B3" s="59"/>
      <c r="F3" s="61" t="s">
        <v>147</v>
      </c>
      <c r="G3" s="58"/>
      <c r="H3" s="58"/>
      <c r="I3" s="58"/>
    </row>
    <row r="4" spans="1:14" x14ac:dyDescent="0.25">
      <c r="B4" s="59"/>
      <c r="F4" s="61" t="s">
        <v>152</v>
      </c>
      <c r="G4" s="58"/>
      <c r="H4" s="58"/>
      <c r="I4" s="58"/>
    </row>
    <row r="5" spans="1:14" x14ac:dyDescent="0.25">
      <c r="B5" s="59"/>
      <c r="F5" s="61" t="s">
        <v>148</v>
      </c>
      <c r="G5" s="58"/>
      <c r="H5" s="58"/>
      <c r="I5" s="58"/>
    </row>
    <row r="6" spans="1:14" x14ac:dyDescent="0.25">
      <c r="B6" s="59"/>
      <c r="F6" s="61" t="s">
        <v>149</v>
      </c>
      <c r="G6" s="58"/>
      <c r="H6" s="58"/>
      <c r="I6" s="58"/>
    </row>
    <row r="7" spans="1:14" x14ac:dyDescent="0.25">
      <c r="B7" s="60"/>
      <c r="C7" s="59"/>
      <c r="D7" s="59"/>
      <c r="E7" s="59"/>
      <c r="F7" s="57"/>
      <c r="G7" s="57"/>
    </row>
    <row r="8" spans="1:14" x14ac:dyDescent="0.25">
      <c r="B8" s="60"/>
      <c r="C8" s="59"/>
      <c r="D8" s="59"/>
      <c r="E8" s="59"/>
      <c r="F8" s="57"/>
      <c r="G8" s="57"/>
    </row>
    <row r="9" spans="1:14" x14ac:dyDescent="0.25">
      <c r="B9" s="59"/>
      <c r="C9" s="59"/>
      <c r="D9" s="59"/>
      <c r="E9" s="59"/>
      <c r="F9" s="57"/>
      <c r="G9" s="57"/>
    </row>
    <row r="10" spans="1:14" ht="15.75" thickBot="1" x14ac:dyDescent="0.3">
      <c r="B10" s="81"/>
      <c r="C10" s="81"/>
      <c r="D10" s="81"/>
      <c r="E10" s="81"/>
      <c r="F10" s="81"/>
      <c r="G10" s="81"/>
    </row>
    <row r="11" spans="1:14" s="12" customFormat="1" ht="30" customHeight="1" x14ac:dyDescent="0.25">
      <c r="A11" s="82"/>
      <c r="B11" s="83" t="s">
        <v>0</v>
      </c>
      <c r="C11" s="83" t="s">
        <v>17</v>
      </c>
      <c r="D11" s="83" t="s">
        <v>102</v>
      </c>
      <c r="E11" s="84" t="s">
        <v>150</v>
      </c>
      <c r="F11" s="85"/>
      <c r="G11" s="86"/>
      <c r="H11" s="56"/>
      <c r="I11" s="45"/>
      <c r="J11" s="45"/>
      <c r="K11" s="45"/>
      <c r="L11" s="47"/>
      <c r="M11" s="1"/>
      <c r="N11" s="28"/>
    </row>
    <row r="12" spans="1:14" s="13" customFormat="1" ht="30" x14ac:dyDescent="0.25">
      <c r="A12" s="87"/>
      <c r="B12" s="70"/>
      <c r="C12" s="70"/>
      <c r="D12" s="70"/>
      <c r="E12" s="26" t="s">
        <v>45</v>
      </c>
      <c r="F12" s="26" t="s">
        <v>153</v>
      </c>
      <c r="G12" s="88" t="s">
        <v>154</v>
      </c>
      <c r="H12" s="72" t="s">
        <v>145</v>
      </c>
      <c r="I12" s="24"/>
      <c r="J12" s="24"/>
      <c r="K12" s="20"/>
      <c r="L12" s="1"/>
    </row>
    <row r="13" spans="1:14" s="13" customFormat="1" x14ac:dyDescent="0.25">
      <c r="A13" s="87"/>
      <c r="B13" s="4" t="s">
        <v>16</v>
      </c>
      <c r="C13" s="8"/>
      <c r="D13" s="8"/>
      <c r="E13" s="14"/>
      <c r="F13" s="14"/>
      <c r="G13" s="89"/>
      <c r="H13" s="73"/>
      <c r="I13" s="46"/>
      <c r="J13" s="46"/>
      <c r="K13" s="20"/>
      <c r="L13" s="1"/>
    </row>
    <row r="14" spans="1:14" x14ac:dyDescent="0.25">
      <c r="A14" s="90"/>
      <c r="B14" s="5" t="s">
        <v>24</v>
      </c>
      <c r="C14" s="9"/>
      <c r="D14" s="9"/>
      <c r="E14" s="22"/>
      <c r="F14" s="22"/>
      <c r="G14" s="91">
        <f>SUM(G15:G39)</f>
        <v>0</v>
      </c>
      <c r="H14" s="74"/>
      <c r="I14" s="24"/>
      <c r="J14" s="24"/>
      <c r="K14" s="20"/>
      <c r="L14" s="1"/>
    </row>
    <row r="15" spans="1:14" x14ac:dyDescent="0.25">
      <c r="A15" s="90">
        <v>1</v>
      </c>
      <c r="B15" s="36" t="s">
        <v>15</v>
      </c>
      <c r="C15" s="15" t="s">
        <v>44</v>
      </c>
      <c r="D15" s="48">
        <v>4</v>
      </c>
      <c r="E15" s="33">
        <v>2502</v>
      </c>
      <c r="F15" s="34"/>
      <c r="G15" s="33"/>
      <c r="H15" s="75">
        <v>2950</v>
      </c>
    </row>
    <row r="16" spans="1:14" x14ac:dyDescent="0.25">
      <c r="A16" s="90">
        <v>2</v>
      </c>
      <c r="B16" s="32" t="s">
        <v>25</v>
      </c>
      <c r="C16" s="15" t="s">
        <v>44</v>
      </c>
      <c r="D16" s="48">
        <v>10</v>
      </c>
      <c r="E16" s="33">
        <v>1450</v>
      </c>
      <c r="F16" s="34"/>
      <c r="G16" s="33"/>
      <c r="H16" s="75">
        <v>1450</v>
      </c>
    </row>
    <row r="17" spans="1:8" x14ac:dyDescent="0.25">
      <c r="A17" s="90">
        <v>3</v>
      </c>
      <c r="B17" s="35" t="s">
        <v>26</v>
      </c>
      <c r="C17" s="15" t="s">
        <v>44</v>
      </c>
      <c r="D17" s="48">
        <v>10</v>
      </c>
      <c r="E17" s="33">
        <v>3750</v>
      </c>
      <c r="F17" s="34"/>
      <c r="G17" s="33"/>
      <c r="H17" s="75">
        <v>3980</v>
      </c>
    </row>
    <row r="18" spans="1:8" ht="15" customHeight="1" x14ac:dyDescent="0.25">
      <c r="A18" s="90">
        <v>4</v>
      </c>
      <c r="B18" s="35" t="s">
        <v>27</v>
      </c>
      <c r="C18" s="15" t="s">
        <v>44</v>
      </c>
      <c r="D18" s="48">
        <v>10</v>
      </c>
      <c r="E18" s="33">
        <v>1250.3</v>
      </c>
      <c r="F18" s="34"/>
      <c r="G18" s="33"/>
      <c r="H18" s="75">
        <v>1099</v>
      </c>
    </row>
    <row r="19" spans="1:8" ht="15" customHeight="1" x14ac:dyDescent="0.25">
      <c r="A19" s="90">
        <v>5</v>
      </c>
      <c r="B19" s="35" t="s">
        <v>28</v>
      </c>
      <c r="C19" s="15" t="s">
        <v>44</v>
      </c>
      <c r="D19" s="48">
        <v>10</v>
      </c>
      <c r="E19" s="33">
        <v>1250.3</v>
      </c>
      <c r="F19" s="34"/>
      <c r="G19" s="33"/>
      <c r="H19" s="75">
        <v>775</v>
      </c>
    </row>
    <row r="20" spans="1:8" ht="15" customHeight="1" x14ac:dyDescent="0.25">
      <c r="A20" s="90">
        <v>6</v>
      </c>
      <c r="B20" s="35" t="s">
        <v>29</v>
      </c>
      <c r="C20" s="15" t="s">
        <v>44</v>
      </c>
      <c r="D20" s="48">
        <v>10</v>
      </c>
      <c r="E20" s="33">
        <v>670</v>
      </c>
      <c r="F20" s="34"/>
      <c r="G20" s="33"/>
      <c r="H20" s="75">
        <v>363</v>
      </c>
    </row>
    <row r="21" spans="1:8" ht="33" customHeight="1" x14ac:dyDescent="0.25">
      <c r="A21" s="90">
        <v>7</v>
      </c>
      <c r="B21" s="35" t="s">
        <v>30</v>
      </c>
      <c r="C21" s="15" t="s">
        <v>44</v>
      </c>
      <c r="D21" s="48">
        <v>5</v>
      </c>
      <c r="E21" s="33">
        <v>3451.3</v>
      </c>
      <c r="F21" s="34"/>
      <c r="G21" s="33"/>
      <c r="H21" s="75">
        <v>3635</v>
      </c>
    </row>
    <row r="22" spans="1:8" x14ac:dyDescent="0.25">
      <c r="A22" s="90">
        <v>8</v>
      </c>
      <c r="B22" s="35" t="s">
        <v>31</v>
      </c>
      <c r="C22" s="15" t="s">
        <v>19</v>
      </c>
      <c r="D22" s="48">
        <v>1000</v>
      </c>
      <c r="E22" s="33">
        <v>15</v>
      </c>
      <c r="F22" s="34"/>
      <c r="G22" s="33"/>
      <c r="H22" s="75">
        <v>19</v>
      </c>
    </row>
    <row r="23" spans="1:8" x14ac:dyDescent="0.25">
      <c r="A23" s="90">
        <v>9</v>
      </c>
      <c r="B23" s="32" t="s">
        <v>32</v>
      </c>
      <c r="C23" s="15" t="s">
        <v>19</v>
      </c>
      <c r="D23" s="48">
        <v>1000</v>
      </c>
      <c r="E23" s="33">
        <v>27</v>
      </c>
      <c r="F23" s="34"/>
      <c r="G23" s="33"/>
      <c r="H23" s="75">
        <v>28</v>
      </c>
    </row>
    <row r="24" spans="1:8" x14ac:dyDescent="0.25">
      <c r="A24" s="90">
        <v>10</v>
      </c>
      <c r="B24" s="32" t="s">
        <v>33</v>
      </c>
      <c r="C24" s="15" t="s">
        <v>44</v>
      </c>
      <c r="D24" s="48">
        <v>300</v>
      </c>
      <c r="E24" s="33">
        <v>30</v>
      </c>
      <c r="F24" s="34"/>
      <c r="G24" s="33"/>
      <c r="H24" s="75">
        <v>20</v>
      </c>
    </row>
    <row r="25" spans="1:8" x14ac:dyDescent="0.25">
      <c r="A25" s="90">
        <v>11</v>
      </c>
      <c r="B25" s="32" t="s">
        <v>34</v>
      </c>
      <c r="C25" s="15" t="s">
        <v>44</v>
      </c>
      <c r="D25" s="48">
        <v>300</v>
      </c>
      <c r="E25" s="33">
        <v>30</v>
      </c>
      <c r="F25" s="34"/>
      <c r="G25" s="33"/>
      <c r="H25" s="75">
        <v>23</v>
      </c>
    </row>
    <row r="26" spans="1:8" x14ac:dyDescent="0.25">
      <c r="A26" s="90">
        <v>12</v>
      </c>
      <c r="B26" s="32" t="s">
        <v>35</v>
      </c>
      <c r="C26" s="15" t="s">
        <v>19</v>
      </c>
      <c r="D26" s="48">
        <v>100</v>
      </c>
      <c r="E26" s="33">
        <v>600</v>
      </c>
      <c r="F26" s="34"/>
      <c r="G26" s="33"/>
      <c r="H26" s="75">
        <v>600</v>
      </c>
    </row>
    <row r="27" spans="1:8" x14ac:dyDescent="0.25">
      <c r="A27" s="90">
        <v>13</v>
      </c>
      <c r="B27" s="32" t="s">
        <v>36</v>
      </c>
      <c r="C27" s="30" t="s">
        <v>19</v>
      </c>
      <c r="D27" s="49">
        <v>100</v>
      </c>
      <c r="E27" s="33">
        <v>23</v>
      </c>
      <c r="F27" s="34"/>
      <c r="G27" s="33"/>
      <c r="H27" s="75">
        <v>20</v>
      </c>
    </row>
    <row r="28" spans="1:8" x14ac:dyDescent="0.25">
      <c r="A28" s="90">
        <v>14</v>
      </c>
      <c r="B28" s="32" t="s">
        <v>37</v>
      </c>
      <c r="C28" s="15" t="s">
        <v>19</v>
      </c>
      <c r="D28" s="48">
        <v>100</v>
      </c>
      <c r="E28" s="33">
        <v>62</v>
      </c>
      <c r="F28" s="34"/>
      <c r="G28" s="33"/>
      <c r="H28" s="75">
        <v>42</v>
      </c>
    </row>
    <row r="29" spans="1:8" x14ac:dyDescent="0.25">
      <c r="A29" s="90">
        <v>15</v>
      </c>
      <c r="B29" s="32" t="s">
        <v>98</v>
      </c>
      <c r="C29" s="15" t="s">
        <v>44</v>
      </c>
      <c r="D29" s="48">
        <v>100</v>
      </c>
      <c r="E29" s="33">
        <v>60</v>
      </c>
      <c r="F29" s="34"/>
      <c r="G29" s="33"/>
      <c r="H29" s="75">
        <v>60</v>
      </c>
    </row>
    <row r="30" spans="1:8" x14ac:dyDescent="0.25">
      <c r="A30" s="90">
        <v>16</v>
      </c>
      <c r="B30" s="36" t="s">
        <v>38</v>
      </c>
      <c r="C30" s="16" t="s">
        <v>44</v>
      </c>
      <c r="D30" s="50">
        <v>100</v>
      </c>
      <c r="E30" s="33">
        <v>15</v>
      </c>
      <c r="F30" s="34"/>
      <c r="G30" s="33"/>
      <c r="H30" s="75">
        <v>15</v>
      </c>
    </row>
    <row r="31" spans="1:8" x14ac:dyDescent="0.25">
      <c r="A31" s="90">
        <v>17</v>
      </c>
      <c r="B31" s="32" t="s">
        <v>39</v>
      </c>
      <c r="C31" s="15" t="s">
        <v>44</v>
      </c>
      <c r="D31" s="48">
        <v>50</v>
      </c>
      <c r="E31" s="33">
        <v>325</v>
      </c>
      <c r="F31" s="34"/>
      <c r="G31" s="33"/>
      <c r="H31" s="75">
        <v>590</v>
      </c>
    </row>
    <row r="32" spans="1:8" ht="15" customHeight="1" x14ac:dyDescent="0.25">
      <c r="A32" s="90">
        <v>18</v>
      </c>
      <c r="B32" s="32" t="s">
        <v>40</v>
      </c>
      <c r="C32" s="15" t="s">
        <v>44</v>
      </c>
      <c r="D32" s="48">
        <v>100</v>
      </c>
      <c r="E32" s="33">
        <v>4102</v>
      </c>
      <c r="F32" s="34"/>
      <c r="G32" s="33"/>
      <c r="H32" s="75">
        <v>4220</v>
      </c>
    </row>
    <row r="33" spans="1:8" ht="15" customHeight="1" x14ac:dyDescent="0.25">
      <c r="A33" s="90">
        <v>19</v>
      </c>
      <c r="B33" s="32" t="s">
        <v>99</v>
      </c>
      <c r="C33" s="15" t="s">
        <v>44</v>
      </c>
      <c r="D33" s="48">
        <v>100</v>
      </c>
      <c r="E33" s="33">
        <v>3800</v>
      </c>
      <c r="F33" s="34"/>
      <c r="G33" s="33"/>
      <c r="H33" s="75">
        <v>4340</v>
      </c>
    </row>
    <row r="34" spans="1:8" ht="15" customHeight="1" x14ac:dyDescent="0.25">
      <c r="A34" s="90">
        <v>20</v>
      </c>
      <c r="B34" s="32" t="s">
        <v>100</v>
      </c>
      <c r="C34" s="15" t="s">
        <v>44</v>
      </c>
      <c r="D34" s="48">
        <v>100</v>
      </c>
      <c r="E34" s="33">
        <v>3500</v>
      </c>
      <c r="F34" s="34"/>
      <c r="G34" s="33"/>
      <c r="H34" s="75">
        <v>3770</v>
      </c>
    </row>
    <row r="35" spans="1:8" ht="15" customHeight="1" x14ac:dyDescent="0.25">
      <c r="A35" s="90">
        <v>21</v>
      </c>
      <c r="B35" s="32" t="s">
        <v>101</v>
      </c>
      <c r="C35" s="30" t="s">
        <v>44</v>
      </c>
      <c r="D35" s="49">
        <v>100</v>
      </c>
      <c r="E35" s="33">
        <v>4750</v>
      </c>
      <c r="F35" s="34"/>
      <c r="G35" s="33"/>
      <c r="H35" s="75">
        <v>5320</v>
      </c>
    </row>
    <row r="36" spans="1:8" ht="15" customHeight="1" x14ac:dyDescent="0.25">
      <c r="A36" s="90">
        <v>22</v>
      </c>
      <c r="B36" s="35" t="s">
        <v>146</v>
      </c>
      <c r="C36" s="15" t="s">
        <v>44</v>
      </c>
      <c r="D36" s="48">
        <v>1000</v>
      </c>
      <c r="E36" s="33">
        <v>20</v>
      </c>
      <c r="F36" s="34"/>
      <c r="G36" s="33"/>
      <c r="H36" s="75">
        <v>16</v>
      </c>
    </row>
    <row r="37" spans="1:8" ht="15" customHeight="1" x14ac:dyDescent="0.25">
      <c r="A37" s="90">
        <v>23</v>
      </c>
      <c r="B37" s="32" t="s">
        <v>41</v>
      </c>
      <c r="C37" s="15" t="s">
        <v>44</v>
      </c>
      <c r="D37" s="48">
        <v>200</v>
      </c>
      <c r="E37" s="33">
        <v>1527.6</v>
      </c>
      <c r="F37" s="34"/>
      <c r="G37" s="33"/>
      <c r="H37" s="75">
        <v>900</v>
      </c>
    </row>
    <row r="38" spans="1:8" ht="15" customHeight="1" x14ac:dyDescent="0.25">
      <c r="A38" s="90">
        <v>24</v>
      </c>
      <c r="B38" s="37" t="s">
        <v>42</v>
      </c>
      <c r="C38" s="15" t="s">
        <v>44</v>
      </c>
      <c r="D38" s="48">
        <v>200</v>
      </c>
      <c r="E38" s="33">
        <v>1900.54</v>
      </c>
      <c r="F38" s="34"/>
      <c r="G38" s="33"/>
      <c r="H38" s="75">
        <v>1130</v>
      </c>
    </row>
    <row r="39" spans="1:8" x14ac:dyDescent="0.25">
      <c r="A39" s="90">
        <v>25</v>
      </c>
      <c r="B39" s="37" t="s">
        <v>43</v>
      </c>
      <c r="C39" s="15" t="s">
        <v>44</v>
      </c>
      <c r="D39" s="48">
        <v>3500</v>
      </c>
      <c r="E39" s="33">
        <v>75.2</v>
      </c>
      <c r="F39" s="34"/>
      <c r="G39" s="33"/>
      <c r="H39" s="75">
        <v>42</v>
      </c>
    </row>
    <row r="40" spans="1:8" x14ac:dyDescent="0.25">
      <c r="A40" s="90"/>
      <c r="B40" s="7" t="s">
        <v>1</v>
      </c>
      <c r="C40" s="6"/>
      <c r="D40" s="6"/>
      <c r="E40" s="11"/>
      <c r="F40" s="11"/>
      <c r="G40" s="92">
        <f>SUM(G41:G61)</f>
        <v>0</v>
      </c>
      <c r="H40" s="76"/>
    </row>
    <row r="41" spans="1:8" x14ac:dyDescent="0.25">
      <c r="A41" s="90">
        <v>26</v>
      </c>
      <c r="B41" s="35" t="s">
        <v>103</v>
      </c>
      <c r="C41" s="38" t="s">
        <v>44</v>
      </c>
      <c r="D41" s="51">
        <v>20</v>
      </c>
      <c r="E41" s="39">
        <v>4700</v>
      </c>
      <c r="F41" s="31"/>
      <c r="G41" s="93"/>
      <c r="H41" s="77">
        <v>5350</v>
      </c>
    </row>
    <row r="42" spans="1:8" x14ac:dyDescent="0.25">
      <c r="A42" s="90">
        <v>27</v>
      </c>
      <c r="B42" s="32" t="s">
        <v>104</v>
      </c>
      <c r="C42" s="38" t="s">
        <v>44</v>
      </c>
      <c r="D42" s="51">
        <v>20</v>
      </c>
      <c r="E42" s="39">
        <v>4700</v>
      </c>
      <c r="F42" s="31"/>
      <c r="G42" s="93"/>
      <c r="H42" s="77">
        <v>5350</v>
      </c>
    </row>
    <row r="43" spans="1:8" x14ac:dyDescent="0.25">
      <c r="A43" s="90">
        <v>28</v>
      </c>
      <c r="B43" s="35" t="s">
        <v>46</v>
      </c>
      <c r="C43" s="38" t="s">
        <v>108</v>
      </c>
      <c r="D43" s="51">
        <v>20</v>
      </c>
      <c r="E43" s="39">
        <v>125</v>
      </c>
      <c r="F43" s="31"/>
      <c r="G43" s="93"/>
      <c r="H43" s="77">
        <v>130</v>
      </c>
    </row>
    <row r="44" spans="1:8" x14ac:dyDescent="0.25">
      <c r="A44" s="90">
        <v>29</v>
      </c>
      <c r="B44" s="35" t="s">
        <v>47</v>
      </c>
      <c r="C44" s="38" t="s">
        <v>44</v>
      </c>
      <c r="D44" s="51">
        <v>20</v>
      </c>
      <c r="E44" s="39">
        <v>200</v>
      </c>
      <c r="F44" s="31"/>
      <c r="G44" s="93"/>
      <c r="H44" s="77">
        <v>219</v>
      </c>
    </row>
    <row r="45" spans="1:8" ht="15" customHeight="1" x14ac:dyDescent="0.25">
      <c r="A45" s="90">
        <v>30</v>
      </c>
      <c r="B45" s="35" t="s">
        <v>48</v>
      </c>
      <c r="C45" s="38" t="s">
        <v>44</v>
      </c>
      <c r="D45" s="51">
        <v>15</v>
      </c>
      <c r="E45" s="39">
        <v>3000</v>
      </c>
      <c r="F45" s="31"/>
      <c r="G45" s="93"/>
      <c r="H45" s="77">
        <v>2900</v>
      </c>
    </row>
    <row r="46" spans="1:8" ht="15" customHeight="1" x14ac:dyDescent="0.25">
      <c r="A46" s="90">
        <v>31</v>
      </c>
      <c r="B46" s="35" t="s">
        <v>105</v>
      </c>
      <c r="C46" s="38" t="s">
        <v>44</v>
      </c>
      <c r="D46" s="51">
        <v>20</v>
      </c>
      <c r="E46" s="39">
        <v>850</v>
      </c>
      <c r="F46" s="31"/>
      <c r="G46" s="93"/>
      <c r="H46" s="77">
        <v>1780</v>
      </c>
    </row>
    <row r="47" spans="1:8" ht="15" customHeight="1" x14ac:dyDescent="0.25">
      <c r="A47" s="90">
        <v>32</v>
      </c>
      <c r="B47" s="35" t="s">
        <v>49</v>
      </c>
      <c r="C47" s="38" t="s">
        <v>44</v>
      </c>
      <c r="D47" s="51">
        <v>200</v>
      </c>
      <c r="E47" s="39">
        <v>110</v>
      </c>
      <c r="F47" s="31"/>
      <c r="G47" s="93"/>
      <c r="H47" s="77">
        <v>95</v>
      </c>
    </row>
    <row r="48" spans="1:8" ht="15" customHeight="1" x14ac:dyDescent="0.25">
      <c r="A48" s="90">
        <v>33</v>
      </c>
      <c r="B48" s="35" t="s">
        <v>50</v>
      </c>
      <c r="C48" s="38" t="s">
        <v>44</v>
      </c>
      <c r="D48" s="51">
        <v>200</v>
      </c>
      <c r="E48" s="39">
        <v>145</v>
      </c>
      <c r="F48" s="31"/>
      <c r="G48" s="93"/>
      <c r="H48" s="77">
        <v>129</v>
      </c>
    </row>
    <row r="49" spans="1:13" ht="15" customHeight="1" x14ac:dyDescent="0.25">
      <c r="A49" s="90">
        <v>34</v>
      </c>
      <c r="B49" s="35" t="s">
        <v>51</v>
      </c>
      <c r="C49" s="38" t="s">
        <v>44</v>
      </c>
      <c r="D49" s="51">
        <v>100</v>
      </c>
      <c r="E49" s="39">
        <v>10</v>
      </c>
      <c r="F49" s="31"/>
      <c r="G49" s="93"/>
      <c r="H49" s="77">
        <v>10</v>
      </c>
    </row>
    <row r="50" spans="1:13" ht="15" customHeight="1" x14ac:dyDescent="0.25">
      <c r="A50" s="90">
        <v>35</v>
      </c>
      <c r="B50" s="35" t="s">
        <v>52</v>
      </c>
      <c r="C50" s="38" t="s">
        <v>44</v>
      </c>
      <c r="D50" s="51">
        <v>100</v>
      </c>
      <c r="E50" s="39">
        <v>458</v>
      </c>
      <c r="F50" s="31"/>
      <c r="G50" s="93"/>
      <c r="H50" s="77">
        <v>552</v>
      </c>
    </row>
    <row r="51" spans="1:13" ht="15" customHeight="1" x14ac:dyDescent="0.25">
      <c r="A51" s="90">
        <v>36</v>
      </c>
      <c r="B51" s="35" t="s">
        <v>53</v>
      </c>
      <c r="C51" s="38" t="s">
        <v>61</v>
      </c>
      <c r="D51" s="51">
        <v>300</v>
      </c>
      <c r="E51" s="39">
        <v>30</v>
      </c>
      <c r="F51" s="31"/>
      <c r="G51" s="93"/>
      <c r="H51" s="77">
        <v>31</v>
      </c>
    </row>
    <row r="52" spans="1:13" ht="15" customHeight="1" x14ac:dyDescent="0.25">
      <c r="A52" s="90">
        <v>37</v>
      </c>
      <c r="B52" s="35" t="s">
        <v>106</v>
      </c>
      <c r="C52" s="38" t="s">
        <v>61</v>
      </c>
      <c r="D52" s="51">
        <v>100</v>
      </c>
      <c r="E52" s="39">
        <v>168</v>
      </c>
      <c r="F52" s="31"/>
      <c r="G52" s="93"/>
      <c r="H52" s="77">
        <v>168</v>
      </c>
    </row>
    <row r="53" spans="1:13" ht="15" customHeight="1" x14ac:dyDescent="0.25">
      <c r="A53" s="90">
        <v>38</v>
      </c>
      <c r="B53" s="35" t="s">
        <v>107</v>
      </c>
      <c r="C53" s="38" t="s">
        <v>44</v>
      </c>
      <c r="D53" s="51">
        <v>50</v>
      </c>
      <c r="E53" s="39">
        <v>450</v>
      </c>
      <c r="F53" s="31"/>
      <c r="G53" s="93"/>
      <c r="H53" s="77">
        <v>505</v>
      </c>
    </row>
    <row r="54" spans="1:13" ht="15" customHeight="1" x14ac:dyDescent="0.25">
      <c r="A54" s="90">
        <v>39</v>
      </c>
      <c r="B54" s="35" t="s">
        <v>54</v>
      </c>
      <c r="C54" s="38" t="s">
        <v>44</v>
      </c>
      <c r="D54" s="51">
        <v>30</v>
      </c>
      <c r="E54" s="39">
        <v>300</v>
      </c>
      <c r="F54" s="31"/>
      <c r="G54" s="93"/>
      <c r="H54" s="77">
        <v>375</v>
      </c>
    </row>
    <row r="55" spans="1:13" s="25" customFormat="1" ht="15" customHeight="1" x14ac:dyDescent="0.25">
      <c r="A55" s="90">
        <v>40</v>
      </c>
      <c r="B55" s="35" t="s">
        <v>55</v>
      </c>
      <c r="C55" s="38" t="s">
        <v>44</v>
      </c>
      <c r="D55" s="51">
        <v>10</v>
      </c>
      <c r="E55" s="39">
        <v>550</v>
      </c>
      <c r="F55" s="31"/>
      <c r="G55" s="93"/>
      <c r="H55" s="77">
        <v>690</v>
      </c>
      <c r="I55" s="1"/>
      <c r="J55" s="1"/>
      <c r="K55" s="1"/>
      <c r="L55" s="20"/>
      <c r="M55" s="1"/>
    </row>
    <row r="56" spans="1:13" ht="15" customHeight="1" x14ac:dyDescent="0.25">
      <c r="A56" s="90">
        <v>41</v>
      </c>
      <c r="B56" s="35" t="s">
        <v>56</v>
      </c>
      <c r="C56" s="38" t="s">
        <v>44</v>
      </c>
      <c r="D56" s="51">
        <v>10</v>
      </c>
      <c r="E56" s="39">
        <v>700</v>
      </c>
      <c r="F56" s="31"/>
      <c r="G56" s="93"/>
      <c r="H56" s="77">
        <v>725</v>
      </c>
    </row>
    <row r="57" spans="1:13" ht="15" customHeight="1" x14ac:dyDescent="0.25">
      <c r="A57" s="90">
        <v>42</v>
      </c>
      <c r="B57" s="35" t="s">
        <v>57</v>
      </c>
      <c r="C57" s="38" t="s">
        <v>44</v>
      </c>
      <c r="D57" s="51">
        <v>30</v>
      </c>
      <c r="E57" s="39">
        <v>650</v>
      </c>
      <c r="F57" s="31"/>
      <c r="G57" s="93"/>
      <c r="H57" s="77">
        <v>690</v>
      </c>
    </row>
    <row r="58" spans="1:13" s="25" customFormat="1" ht="15" customHeight="1" x14ac:dyDescent="0.25">
      <c r="A58" s="90">
        <v>43</v>
      </c>
      <c r="B58" s="35" t="s">
        <v>2</v>
      </c>
      <c r="C58" s="38" t="s">
        <v>44</v>
      </c>
      <c r="D58" s="51">
        <v>10</v>
      </c>
      <c r="E58" s="39">
        <v>550</v>
      </c>
      <c r="F58" s="31"/>
      <c r="G58" s="93"/>
      <c r="H58" s="77">
        <v>590</v>
      </c>
      <c r="I58" s="1"/>
      <c r="J58" s="1"/>
      <c r="K58" s="1"/>
      <c r="L58" s="20"/>
      <c r="M58" s="1"/>
    </row>
    <row r="59" spans="1:13" ht="15" customHeight="1" x14ac:dyDescent="0.25">
      <c r="A59" s="90">
        <v>44</v>
      </c>
      <c r="B59" s="35" t="s">
        <v>8</v>
      </c>
      <c r="C59" s="38" t="s">
        <v>44</v>
      </c>
      <c r="D59" s="51">
        <v>10</v>
      </c>
      <c r="E59" s="39">
        <v>950</v>
      </c>
      <c r="F59" s="31"/>
      <c r="G59" s="93"/>
      <c r="H59" s="77">
        <v>2140</v>
      </c>
    </row>
    <row r="60" spans="1:13" ht="15" customHeight="1" x14ac:dyDescent="0.25">
      <c r="A60" s="90">
        <v>45</v>
      </c>
      <c r="B60" s="35" t="s">
        <v>58</v>
      </c>
      <c r="C60" s="38" t="s">
        <v>44</v>
      </c>
      <c r="D60" s="51">
        <v>20</v>
      </c>
      <c r="E60" s="39">
        <v>2500.1</v>
      </c>
      <c r="F60" s="31"/>
      <c r="G60" s="93"/>
      <c r="H60" s="77">
        <v>670</v>
      </c>
    </row>
    <row r="61" spans="1:13" x14ac:dyDescent="0.25">
      <c r="A61" s="90">
        <v>46</v>
      </c>
      <c r="B61" s="35" t="s">
        <v>59</v>
      </c>
      <c r="C61" s="38" t="s">
        <v>44</v>
      </c>
      <c r="D61" s="51">
        <v>20</v>
      </c>
      <c r="E61" s="39">
        <v>500.2</v>
      </c>
      <c r="F61" s="31"/>
      <c r="G61" s="93"/>
      <c r="H61" s="77">
        <v>590</v>
      </c>
    </row>
    <row r="62" spans="1:13" s="25" customFormat="1" x14ac:dyDescent="0.25">
      <c r="A62" s="94"/>
      <c r="B62" s="3" t="s">
        <v>62</v>
      </c>
      <c r="C62" s="18"/>
      <c r="D62" s="18"/>
      <c r="E62" s="27"/>
      <c r="F62" s="11"/>
      <c r="G62" s="92">
        <f>SUM(G63:G78)</f>
        <v>0</v>
      </c>
      <c r="H62" s="76"/>
      <c r="I62" s="1"/>
      <c r="J62" s="1"/>
      <c r="K62" s="1"/>
      <c r="L62" s="20"/>
      <c r="M62" s="1"/>
    </row>
    <row r="63" spans="1:13" s="25" customFormat="1" x14ac:dyDescent="0.25">
      <c r="A63" s="94">
        <v>47</v>
      </c>
      <c r="B63" s="29" t="s">
        <v>63</v>
      </c>
      <c r="C63" s="38" t="s">
        <v>44</v>
      </c>
      <c r="D63" s="52">
        <v>50</v>
      </c>
      <c r="E63" s="31">
        <v>152</v>
      </c>
      <c r="F63" s="31"/>
      <c r="G63" s="93"/>
      <c r="H63" s="77">
        <v>99</v>
      </c>
      <c r="I63" s="1"/>
      <c r="J63" s="1"/>
      <c r="K63" s="1"/>
      <c r="L63" s="20"/>
      <c r="M63" s="1"/>
    </row>
    <row r="64" spans="1:13" s="25" customFormat="1" x14ac:dyDescent="0.25">
      <c r="A64" s="94">
        <v>48</v>
      </c>
      <c r="B64" s="29" t="s">
        <v>64</v>
      </c>
      <c r="C64" s="38" t="s">
        <v>44</v>
      </c>
      <c r="D64" s="52">
        <v>50</v>
      </c>
      <c r="E64" s="31">
        <v>25</v>
      </c>
      <c r="F64" s="31"/>
      <c r="G64" s="93"/>
      <c r="H64" s="77">
        <v>14</v>
      </c>
      <c r="I64" s="1"/>
      <c r="J64" s="1"/>
      <c r="K64" s="1"/>
      <c r="L64" s="20"/>
      <c r="M64" s="1"/>
    </row>
    <row r="65" spans="1:13" s="25" customFormat="1" x14ac:dyDescent="0.25">
      <c r="A65" s="94">
        <v>49</v>
      </c>
      <c r="B65" s="29" t="s">
        <v>109</v>
      </c>
      <c r="C65" s="38" t="s">
        <v>61</v>
      </c>
      <c r="D65" s="52">
        <v>400</v>
      </c>
      <c r="E65" s="31">
        <v>650</v>
      </c>
      <c r="F65" s="31"/>
      <c r="G65" s="93"/>
      <c r="H65" s="77">
        <v>890</v>
      </c>
      <c r="I65" s="1"/>
      <c r="J65" s="1"/>
      <c r="K65" s="1"/>
      <c r="L65" s="20"/>
      <c r="M65" s="1"/>
    </row>
    <row r="66" spans="1:13" s="25" customFormat="1" x14ac:dyDescent="0.25">
      <c r="A66" s="94">
        <v>50</v>
      </c>
      <c r="B66" s="29" t="s">
        <v>110</v>
      </c>
      <c r="C66" s="40" t="s">
        <v>115</v>
      </c>
      <c r="D66" s="53">
        <v>5</v>
      </c>
      <c r="E66" s="31">
        <v>3100</v>
      </c>
      <c r="F66" s="31"/>
      <c r="G66" s="93"/>
      <c r="H66" s="77">
        <v>2480</v>
      </c>
      <c r="I66" s="1"/>
      <c r="J66" s="1"/>
      <c r="K66" s="1"/>
      <c r="L66" s="20"/>
      <c r="M66" s="1"/>
    </row>
    <row r="67" spans="1:13" s="25" customFormat="1" x14ac:dyDescent="0.25">
      <c r="A67" s="94">
        <v>51</v>
      </c>
      <c r="B67" s="29" t="s">
        <v>111</v>
      </c>
      <c r="C67" s="38" t="s">
        <v>61</v>
      </c>
      <c r="D67" s="52">
        <v>50</v>
      </c>
      <c r="E67" s="31">
        <v>650</v>
      </c>
      <c r="F67" s="31"/>
      <c r="G67" s="93"/>
      <c r="H67" s="77">
        <v>650</v>
      </c>
      <c r="I67" s="1"/>
      <c r="J67" s="1"/>
      <c r="K67" s="1"/>
      <c r="L67" s="20"/>
      <c r="M67" s="1"/>
    </row>
    <row r="68" spans="1:13" x14ac:dyDescent="0.25">
      <c r="A68" s="94">
        <v>52</v>
      </c>
      <c r="B68" s="29" t="s">
        <v>112</v>
      </c>
      <c r="C68" s="38" t="s">
        <v>115</v>
      </c>
      <c r="D68" s="52">
        <v>2</v>
      </c>
      <c r="E68" s="31">
        <v>2450</v>
      </c>
      <c r="F68" s="31"/>
      <c r="G68" s="93"/>
      <c r="H68" s="77">
        <v>2480</v>
      </c>
    </row>
    <row r="69" spans="1:13" x14ac:dyDescent="0.25">
      <c r="A69" s="94">
        <v>53</v>
      </c>
      <c r="B69" s="29" t="s">
        <v>65</v>
      </c>
      <c r="C69" s="38" t="s">
        <v>44</v>
      </c>
      <c r="D69" s="52">
        <v>20</v>
      </c>
      <c r="E69" s="31">
        <v>258</v>
      </c>
      <c r="F69" s="31"/>
      <c r="G69" s="93"/>
      <c r="H69" s="77">
        <v>120</v>
      </c>
    </row>
    <row r="70" spans="1:13" x14ac:dyDescent="0.25">
      <c r="A70" s="94">
        <v>54</v>
      </c>
      <c r="B70" s="29" t="s">
        <v>66</v>
      </c>
      <c r="C70" s="38" t="s">
        <v>44</v>
      </c>
      <c r="D70" s="52">
        <v>50</v>
      </c>
      <c r="E70" s="31">
        <v>100</v>
      </c>
      <c r="F70" s="31"/>
      <c r="G70" s="93"/>
      <c r="H70" s="77">
        <v>203</v>
      </c>
    </row>
    <row r="71" spans="1:13" ht="15" customHeight="1" x14ac:dyDescent="0.25">
      <c r="A71" s="94">
        <v>55</v>
      </c>
      <c r="B71" s="29" t="s">
        <v>6</v>
      </c>
      <c r="C71" s="38" t="s">
        <v>61</v>
      </c>
      <c r="D71" s="52">
        <v>500</v>
      </c>
      <c r="E71" s="31">
        <v>1300</v>
      </c>
      <c r="F71" s="31"/>
      <c r="G71" s="93"/>
      <c r="H71" s="77">
        <v>1285</v>
      </c>
    </row>
    <row r="72" spans="1:13" ht="15" customHeight="1" x14ac:dyDescent="0.25">
      <c r="A72" s="94">
        <v>56</v>
      </c>
      <c r="B72" s="29" t="s">
        <v>5</v>
      </c>
      <c r="C72" s="38" t="s">
        <v>44</v>
      </c>
      <c r="D72" s="52">
        <v>200</v>
      </c>
      <c r="E72" s="31">
        <v>410</v>
      </c>
      <c r="F72" s="31"/>
      <c r="G72" s="93"/>
      <c r="H72" s="77">
        <v>489</v>
      </c>
    </row>
    <row r="73" spans="1:13" ht="15" customHeight="1" x14ac:dyDescent="0.25">
      <c r="A73" s="94">
        <v>57</v>
      </c>
      <c r="B73" s="29" t="s">
        <v>4</v>
      </c>
      <c r="C73" s="38" t="s">
        <v>44</v>
      </c>
      <c r="D73" s="52">
        <v>20</v>
      </c>
      <c r="E73" s="31">
        <v>450</v>
      </c>
      <c r="F73" s="31"/>
      <c r="G73" s="93"/>
      <c r="H73" s="77">
        <v>455</v>
      </c>
    </row>
    <row r="74" spans="1:13" ht="15" customHeight="1" x14ac:dyDescent="0.25">
      <c r="A74" s="94">
        <v>58</v>
      </c>
      <c r="B74" s="29" t="s">
        <v>67</v>
      </c>
      <c r="C74" s="38" t="s">
        <v>19</v>
      </c>
      <c r="D74" s="52">
        <v>20</v>
      </c>
      <c r="E74" s="31">
        <v>135</v>
      </c>
      <c r="F74" s="31"/>
      <c r="G74" s="93"/>
      <c r="H74" s="77">
        <v>110</v>
      </c>
    </row>
    <row r="75" spans="1:13" ht="15" customHeight="1" x14ac:dyDescent="0.25">
      <c r="A75" s="94">
        <v>59</v>
      </c>
      <c r="B75" s="29" t="s">
        <v>113</v>
      </c>
      <c r="C75" s="38" t="s">
        <v>44</v>
      </c>
      <c r="D75" s="52">
        <v>20</v>
      </c>
      <c r="E75" s="31">
        <v>650</v>
      </c>
      <c r="F75" s="31"/>
      <c r="G75" s="93"/>
      <c r="H75" s="77">
        <v>525</v>
      </c>
    </row>
    <row r="76" spans="1:13" ht="15" customHeight="1" x14ac:dyDescent="0.25">
      <c r="A76" s="94">
        <v>60</v>
      </c>
      <c r="B76" s="29" t="s">
        <v>68</v>
      </c>
      <c r="C76" s="38" t="s">
        <v>44</v>
      </c>
      <c r="D76" s="52">
        <v>30</v>
      </c>
      <c r="E76" s="31">
        <v>575</v>
      </c>
      <c r="F76" s="31"/>
      <c r="G76" s="93"/>
      <c r="H76" s="77">
        <v>575</v>
      </c>
    </row>
    <row r="77" spans="1:13" x14ac:dyDescent="0.25">
      <c r="A77" s="94">
        <v>61</v>
      </c>
      <c r="B77" s="29" t="s">
        <v>69</v>
      </c>
      <c r="C77" s="40" t="s">
        <v>19</v>
      </c>
      <c r="D77" s="53">
        <v>50</v>
      </c>
      <c r="E77" s="31">
        <v>75</v>
      </c>
      <c r="F77" s="31"/>
      <c r="G77" s="93"/>
      <c r="H77" s="77">
        <v>27</v>
      </c>
    </row>
    <row r="78" spans="1:13" x14ac:dyDescent="0.25">
      <c r="A78" s="94">
        <v>62</v>
      </c>
      <c r="B78" s="29" t="s">
        <v>114</v>
      </c>
      <c r="C78" s="40" t="s">
        <v>71</v>
      </c>
      <c r="D78" s="53">
        <v>50</v>
      </c>
      <c r="E78" s="31">
        <v>1620</v>
      </c>
      <c r="F78" s="31"/>
      <c r="G78" s="93"/>
      <c r="H78" s="77">
        <v>1620</v>
      </c>
    </row>
    <row r="79" spans="1:13" x14ac:dyDescent="0.25">
      <c r="A79" s="90"/>
      <c r="B79" s="3" t="s">
        <v>3</v>
      </c>
      <c r="C79" s="42"/>
      <c r="D79" s="42"/>
      <c r="E79" s="27"/>
      <c r="F79" s="11"/>
      <c r="G79" s="92">
        <f>SUM(G80:G81)</f>
        <v>0</v>
      </c>
      <c r="H79" s="76"/>
    </row>
    <row r="80" spans="1:13" s="25" customFormat="1" ht="15" customHeight="1" x14ac:dyDescent="0.25">
      <c r="A80" s="94">
        <v>63</v>
      </c>
      <c r="B80" s="29" t="s">
        <v>72</v>
      </c>
      <c r="C80" s="17" t="s">
        <v>61</v>
      </c>
      <c r="D80" s="54">
        <v>100</v>
      </c>
      <c r="E80" s="31">
        <v>120</v>
      </c>
      <c r="F80" s="31"/>
      <c r="G80" s="93"/>
      <c r="H80" s="77">
        <v>129</v>
      </c>
      <c r="I80" s="1"/>
      <c r="J80" s="1"/>
      <c r="K80" s="1"/>
      <c r="L80" s="20"/>
      <c r="M80" s="1"/>
    </row>
    <row r="81" spans="1:13" s="25" customFormat="1" x14ac:dyDescent="0.25">
      <c r="A81" s="94">
        <v>64</v>
      </c>
      <c r="B81" s="29" t="s">
        <v>73</v>
      </c>
      <c r="C81" s="17" t="s">
        <v>61</v>
      </c>
      <c r="D81" s="54">
        <v>100</v>
      </c>
      <c r="E81" s="31">
        <v>750</v>
      </c>
      <c r="F81" s="31"/>
      <c r="G81" s="93"/>
      <c r="H81" s="77">
        <v>630</v>
      </c>
      <c r="I81" s="1"/>
      <c r="J81" s="1"/>
      <c r="K81" s="1"/>
      <c r="L81" s="20"/>
      <c r="M81" s="1"/>
    </row>
    <row r="82" spans="1:13" s="25" customFormat="1" x14ac:dyDescent="0.25">
      <c r="A82" s="94"/>
      <c r="B82" s="3" t="s">
        <v>7</v>
      </c>
      <c r="C82" s="42"/>
      <c r="D82" s="42"/>
      <c r="E82" s="27"/>
      <c r="F82" s="11"/>
      <c r="G82" s="92">
        <f>SUM(G83:G86)</f>
        <v>0</v>
      </c>
      <c r="H82" s="76"/>
      <c r="I82" s="1"/>
      <c r="J82" s="1"/>
      <c r="K82" s="1"/>
      <c r="L82" s="20"/>
      <c r="M82" s="1"/>
    </row>
    <row r="83" spans="1:13" s="25" customFormat="1" ht="15.75" customHeight="1" x14ac:dyDescent="0.25">
      <c r="A83" s="94">
        <v>65</v>
      </c>
      <c r="B83" s="29" t="s">
        <v>74</v>
      </c>
      <c r="C83" s="17" t="s">
        <v>44</v>
      </c>
      <c r="D83" s="54">
        <v>50</v>
      </c>
      <c r="E83" s="31">
        <v>1570</v>
      </c>
      <c r="F83" s="31"/>
      <c r="G83" s="93"/>
      <c r="H83" s="77">
        <v>169</v>
      </c>
      <c r="I83" s="1"/>
      <c r="J83" s="1"/>
      <c r="K83" s="1"/>
      <c r="L83" s="20"/>
      <c r="M83" s="1"/>
    </row>
    <row r="84" spans="1:13" s="25" customFormat="1" x14ac:dyDescent="0.25">
      <c r="A84" s="94">
        <v>66</v>
      </c>
      <c r="B84" s="29" t="s">
        <v>75</v>
      </c>
      <c r="C84" s="17" t="s">
        <v>60</v>
      </c>
      <c r="D84" s="54">
        <v>50</v>
      </c>
      <c r="E84" s="31">
        <v>90</v>
      </c>
      <c r="F84" s="31"/>
      <c r="G84" s="93"/>
      <c r="H84" s="77">
        <v>86</v>
      </c>
      <c r="I84" s="1"/>
      <c r="J84" s="1"/>
      <c r="K84" s="1"/>
      <c r="L84" s="20"/>
      <c r="M84" s="1"/>
    </row>
    <row r="85" spans="1:13" s="25" customFormat="1" x14ac:dyDescent="0.25">
      <c r="A85" s="94">
        <v>67</v>
      </c>
      <c r="B85" s="29" t="s">
        <v>76</v>
      </c>
      <c r="C85" s="17" t="s">
        <v>61</v>
      </c>
      <c r="D85" s="54">
        <v>100</v>
      </c>
      <c r="E85" s="31">
        <v>450</v>
      </c>
      <c r="F85" s="31"/>
      <c r="G85" s="93"/>
      <c r="H85" s="77">
        <v>396</v>
      </c>
      <c r="I85" s="1"/>
      <c r="J85" s="1"/>
      <c r="K85" s="1"/>
      <c r="L85" s="20"/>
      <c r="M85" s="1"/>
    </row>
    <row r="86" spans="1:13" s="25" customFormat="1" x14ac:dyDescent="0.25">
      <c r="A86" s="94">
        <v>68</v>
      </c>
      <c r="B86" s="29" t="s">
        <v>77</v>
      </c>
      <c r="C86" s="17" t="s">
        <v>61</v>
      </c>
      <c r="D86" s="54">
        <v>50</v>
      </c>
      <c r="E86" s="31">
        <v>415</v>
      </c>
      <c r="F86" s="31"/>
      <c r="G86" s="93"/>
      <c r="H86" s="77">
        <v>415</v>
      </c>
      <c r="I86" s="1"/>
      <c r="J86" s="1"/>
      <c r="K86" s="1"/>
      <c r="L86" s="20"/>
      <c r="M86" s="1"/>
    </row>
    <row r="87" spans="1:13" s="25" customFormat="1" x14ac:dyDescent="0.25">
      <c r="A87" s="94"/>
      <c r="B87" s="3" t="s">
        <v>9</v>
      </c>
      <c r="C87" s="42"/>
      <c r="D87" s="42"/>
      <c r="E87" s="27"/>
      <c r="F87" s="11"/>
      <c r="G87" s="92">
        <f>SUM(G88:G94)</f>
        <v>0</v>
      </c>
      <c r="H87" s="76"/>
      <c r="I87" s="1"/>
      <c r="J87" s="1"/>
      <c r="K87" s="1"/>
      <c r="L87" s="20"/>
      <c r="M87" s="1"/>
    </row>
    <row r="88" spans="1:13" s="25" customFormat="1" x14ac:dyDescent="0.25">
      <c r="A88" s="94">
        <v>69</v>
      </c>
      <c r="B88" s="29" t="s">
        <v>78</v>
      </c>
      <c r="C88" s="17" t="s">
        <v>70</v>
      </c>
      <c r="D88" s="54">
        <v>100</v>
      </c>
      <c r="E88" s="31">
        <v>380</v>
      </c>
      <c r="F88" s="31"/>
      <c r="G88" s="93"/>
      <c r="H88" s="77">
        <v>425</v>
      </c>
      <c r="I88" s="1"/>
      <c r="J88" s="1"/>
      <c r="K88" s="1"/>
      <c r="L88" s="20"/>
      <c r="M88" s="1"/>
    </row>
    <row r="89" spans="1:13" s="25" customFormat="1" x14ac:dyDescent="0.25">
      <c r="A89" s="94">
        <v>70</v>
      </c>
      <c r="B89" s="29" t="s">
        <v>79</v>
      </c>
      <c r="C89" s="17" t="s">
        <v>70</v>
      </c>
      <c r="D89" s="54">
        <v>100</v>
      </c>
      <c r="E89" s="31">
        <v>435</v>
      </c>
      <c r="F89" s="31"/>
      <c r="G89" s="93"/>
      <c r="H89" s="77">
        <v>498</v>
      </c>
      <c r="I89" s="1"/>
      <c r="J89" s="1"/>
      <c r="K89" s="1"/>
      <c r="L89" s="20"/>
      <c r="M89" s="1"/>
    </row>
    <row r="90" spans="1:13" s="25" customFormat="1" x14ac:dyDescent="0.25">
      <c r="A90" s="94">
        <v>71</v>
      </c>
      <c r="B90" s="29" t="s">
        <v>80</v>
      </c>
      <c r="C90" s="17" t="s">
        <v>44</v>
      </c>
      <c r="D90" s="54">
        <v>120</v>
      </c>
      <c r="E90" s="31">
        <v>95</v>
      </c>
      <c r="F90" s="31"/>
      <c r="G90" s="93"/>
      <c r="H90" s="77">
        <v>95</v>
      </c>
      <c r="I90" s="1"/>
      <c r="J90" s="1"/>
      <c r="K90" s="1"/>
      <c r="L90" s="20"/>
      <c r="M90" s="1"/>
    </row>
    <row r="91" spans="1:13" s="25" customFormat="1" x14ac:dyDescent="0.25">
      <c r="A91" s="94">
        <v>72</v>
      </c>
      <c r="B91" s="29" t="s">
        <v>81</v>
      </c>
      <c r="C91" s="17" t="s">
        <v>44</v>
      </c>
      <c r="D91" s="54">
        <v>120</v>
      </c>
      <c r="E91" s="31">
        <v>75</v>
      </c>
      <c r="F91" s="31"/>
      <c r="G91" s="93"/>
      <c r="H91" s="77">
        <v>30</v>
      </c>
      <c r="I91" s="1"/>
      <c r="J91" s="1"/>
      <c r="K91" s="1"/>
      <c r="L91" s="20"/>
      <c r="M91" s="1"/>
    </row>
    <row r="92" spans="1:13" s="25" customFormat="1" x14ac:dyDescent="0.25">
      <c r="A92" s="94">
        <v>73</v>
      </c>
      <c r="B92" s="29" t="s">
        <v>82</v>
      </c>
      <c r="C92" s="17" t="s">
        <v>60</v>
      </c>
      <c r="D92" s="54">
        <v>200</v>
      </c>
      <c r="E92" s="31">
        <v>82.2</v>
      </c>
      <c r="F92" s="31"/>
      <c r="G92" s="93"/>
      <c r="H92" s="77">
        <v>75</v>
      </c>
      <c r="I92" s="1"/>
      <c r="J92" s="1"/>
      <c r="K92" s="1"/>
      <c r="L92" s="20"/>
      <c r="M92" s="1"/>
    </row>
    <row r="93" spans="1:13" s="25" customFormat="1" x14ac:dyDescent="0.25">
      <c r="A93" s="94">
        <v>74</v>
      </c>
      <c r="B93" s="29" t="s">
        <v>83</v>
      </c>
      <c r="C93" s="17" t="s">
        <v>60</v>
      </c>
      <c r="D93" s="54">
        <v>30</v>
      </c>
      <c r="E93" s="31">
        <v>48</v>
      </c>
      <c r="F93" s="31"/>
      <c r="G93" s="93"/>
      <c r="H93" s="77">
        <v>40</v>
      </c>
      <c r="I93" s="1"/>
      <c r="J93" s="1"/>
      <c r="K93" s="1"/>
      <c r="L93" s="20"/>
      <c r="M93" s="1"/>
    </row>
    <row r="94" spans="1:13" s="25" customFormat="1" x14ac:dyDescent="0.25">
      <c r="A94" s="94">
        <v>75</v>
      </c>
      <c r="B94" s="29" t="s">
        <v>84</v>
      </c>
      <c r="C94" s="17" t="s">
        <v>60</v>
      </c>
      <c r="D94" s="54">
        <v>100</v>
      </c>
      <c r="E94" s="31">
        <v>170</v>
      </c>
      <c r="F94" s="31"/>
      <c r="G94" s="93"/>
      <c r="H94" s="77">
        <v>175</v>
      </c>
      <c r="I94" s="1"/>
      <c r="J94" s="1"/>
      <c r="K94" s="1"/>
      <c r="L94" s="20"/>
      <c r="M94" s="1"/>
    </row>
    <row r="95" spans="1:13" s="25" customFormat="1" x14ac:dyDescent="0.25">
      <c r="A95" s="94"/>
      <c r="B95" s="3" t="s">
        <v>14</v>
      </c>
      <c r="C95" s="18"/>
      <c r="D95" s="18"/>
      <c r="E95" s="27"/>
      <c r="F95" s="11"/>
      <c r="G95" s="92">
        <f>SUM(G96:G107)</f>
        <v>0</v>
      </c>
      <c r="H95" s="76"/>
      <c r="I95" s="1"/>
      <c r="J95" s="1"/>
      <c r="K95" s="1"/>
      <c r="L95" s="20"/>
      <c r="M95" s="1"/>
    </row>
    <row r="96" spans="1:13" s="25" customFormat="1" ht="30" x14ac:dyDescent="0.25">
      <c r="A96" s="94">
        <v>76</v>
      </c>
      <c r="B96" s="63" t="s">
        <v>10</v>
      </c>
      <c r="C96" s="64" t="s">
        <v>44</v>
      </c>
      <c r="D96" s="55">
        <v>5</v>
      </c>
      <c r="E96" s="31"/>
      <c r="F96" s="31"/>
      <c r="G96" s="93"/>
      <c r="H96" s="77"/>
      <c r="L96" s="71"/>
    </row>
    <row r="97" spans="1:8" x14ac:dyDescent="0.25">
      <c r="A97" s="94">
        <v>77</v>
      </c>
      <c r="B97" s="29" t="s">
        <v>11</v>
      </c>
      <c r="C97" s="15" t="s">
        <v>44</v>
      </c>
      <c r="D97" s="55">
        <v>8</v>
      </c>
      <c r="E97" s="31">
        <v>1000</v>
      </c>
      <c r="F97" s="31"/>
      <c r="G97" s="93"/>
      <c r="H97" s="77">
        <v>980</v>
      </c>
    </row>
    <row r="98" spans="1:8" x14ac:dyDescent="0.25">
      <c r="A98" s="94">
        <v>78</v>
      </c>
      <c r="B98" s="29" t="s">
        <v>85</v>
      </c>
      <c r="C98" s="15" t="s">
        <v>44</v>
      </c>
      <c r="D98" s="55">
        <v>5</v>
      </c>
      <c r="E98" s="31">
        <v>4000</v>
      </c>
      <c r="F98" s="31"/>
      <c r="G98" s="93"/>
      <c r="H98" s="77">
        <v>3250</v>
      </c>
    </row>
    <row r="99" spans="1:8" x14ac:dyDescent="0.25">
      <c r="A99" s="94">
        <v>79</v>
      </c>
      <c r="B99" s="29" t="s">
        <v>13</v>
      </c>
      <c r="C99" s="15" t="s">
        <v>18</v>
      </c>
      <c r="D99" s="55">
        <v>5</v>
      </c>
      <c r="E99" s="31">
        <v>500</v>
      </c>
      <c r="F99" s="31"/>
      <c r="G99" s="93"/>
      <c r="H99" s="77">
        <v>498</v>
      </c>
    </row>
    <row r="100" spans="1:8" x14ac:dyDescent="0.25">
      <c r="A100" s="94">
        <v>80</v>
      </c>
      <c r="B100" s="29" t="s">
        <v>86</v>
      </c>
      <c r="C100" s="15" t="s">
        <v>44</v>
      </c>
      <c r="D100" s="55">
        <v>20</v>
      </c>
      <c r="E100" s="31">
        <v>180</v>
      </c>
      <c r="F100" s="31"/>
      <c r="G100" s="93"/>
      <c r="H100" s="77">
        <v>133</v>
      </c>
    </row>
    <row r="101" spans="1:8" x14ac:dyDescent="0.25">
      <c r="A101" s="94">
        <v>81</v>
      </c>
      <c r="B101" s="29" t="s">
        <v>87</v>
      </c>
      <c r="C101" s="17" t="s">
        <v>44</v>
      </c>
      <c r="D101" s="54">
        <v>20</v>
      </c>
      <c r="E101" s="31">
        <v>800</v>
      </c>
      <c r="F101" s="31"/>
      <c r="G101" s="93"/>
      <c r="H101" s="77">
        <v>335</v>
      </c>
    </row>
    <row r="102" spans="1:8" x14ac:dyDescent="0.25">
      <c r="A102" s="94">
        <v>82</v>
      </c>
      <c r="B102" s="29" t="s">
        <v>88</v>
      </c>
      <c r="C102" s="15" t="s">
        <v>44</v>
      </c>
      <c r="D102" s="55">
        <v>30</v>
      </c>
      <c r="E102" s="31">
        <v>115</v>
      </c>
      <c r="F102" s="31"/>
      <c r="G102" s="93"/>
      <c r="H102" s="77">
        <v>11</v>
      </c>
    </row>
    <row r="103" spans="1:8" x14ac:dyDescent="0.25">
      <c r="A103" s="94">
        <v>83</v>
      </c>
      <c r="B103" s="29" t="s">
        <v>89</v>
      </c>
      <c r="C103" s="15" t="s">
        <v>44</v>
      </c>
      <c r="D103" s="55">
        <v>30</v>
      </c>
      <c r="E103" s="31">
        <v>320</v>
      </c>
      <c r="F103" s="31"/>
      <c r="G103" s="93"/>
      <c r="H103" s="77">
        <v>19</v>
      </c>
    </row>
    <row r="104" spans="1:8" x14ac:dyDescent="0.25">
      <c r="A104" s="94">
        <v>84</v>
      </c>
      <c r="B104" s="29" t="s">
        <v>12</v>
      </c>
      <c r="C104" s="15" t="s">
        <v>19</v>
      </c>
      <c r="D104" s="55">
        <v>20</v>
      </c>
      <c r="E104" s="31">
        <v>75.2</v>
      </c>
      <c r="F104" s="31"/>
      <c r="G104" s="93"/>
      <c r="H104" s="77">
        <v>35</v>
      </c>
    </row>
    <row r="105" spans="1:8" x14ac:dyDescent="0.25">
      <c r="A105" s="94">
        <v>85</v>
      </c>
      <c r="B105" s="29" t="s">
        <v>90</v>
      </c>
      <c r="C105" s="17" t="s">
        <v>44</v>
      </c>
      <c r="D105" s="54">
        <v>30</v>
      </c>
      <c r="E105" s="31">
        <v>58</v>
      </c>
      <c r="F105" s="31"/>
      <c r="G105" s="93"/>
      <c r="H105" s="77">
        <v>70</v>
      </c>
    </row>
    <row r="106" spans="1:8" x14ac:dyDescent="0.25">
      <c r="A106" s="94">
        <v>86</v>
      </c>
      <c r="B106" s="29" t="s">
        <v>91</v>
      </c>
      <c r="C106" s="15" t="s">
        <v>44</v>
      </c>
      <c r="D106" s="55">
        <v>10</v>
      </c>
      <c r="E106" s="31">
        <v>720</v>
      </c>
      <c r="F106" s="31"/>
      <c r="G106" s="93"/>
      <c r="H106" s="77">
        <v>590</v>
      </c>
    </row>
    <row r="107" spans="1:8" x14ac:dyDescent="0.25">
      <c r="A107" s="94">
        <v>87</v>
      </c>
      <c r="B107" s="29" t="s">
        <v>92</v>
      </c>
      <c r="C107" s="15" t="s">
        <v>44</v>
      </c>
      <c r="D107" s="55">
        <v>5</v>
      </c>
      <c r="E107" s="31">
        <v>165</v>
      </c>
      <c r="F107" s="31"/>
      <c r="G107" s="93"/>
      <c r="H107" s="77">
        <v>170</v>
      </c>
    </row>
    <row r="108" spans="1:8" x14ac:dyDescent="0.25">
      <c r="A108" s="90"/>
      <c r="B108" s="3" t="s">
        <v>96</v>
      </c>
      <c r="C108" s="42"/>
      <c r="D108" s="42"/>
      <c r="E108" s="41"/>
      <c r="F108" s="11"/>
      <c r="G108" s="92">
        <f>SUM(G109:G111)</f>
        <v>0</v>
      </c>
      <c r="H108" s="76"/>
    </row>
    <row r="109" spans="1:8" x14ac:dyDescent="0.25">
      <c r="A109" s="90">
        <v>88</v>
      </c>
      <c r="B109" s="29" t="s">
        <v>93</v>
      </c>
      <c r="C109" s="15" t="s">
        <v>19</v>
      </c>
      <c r="D109" s="55">
        <v>150</v>
      </c>
      <c r="E109" s="31">
        <v>98</v>
      </c>
      <c r="F109" s="31"/>
      <c r="G109" s="93"/>
      <c r="H109" s="77">
        <v>88</v>
      </c>
    </row>
    <row r="110" spans="1:8" x14ac:dyDescent="0.25">
      <c r="A110" s="90">
        <v>89</v>
      </c>
      <c r="B110" s="29" t="s">
        <v>94</v>
      </c>
      <c r="C110" s="17" t="s">
        <v>19</v>
      </c>
      <c r="D110" s="54">
        <v>20</v>
      </c>
      <c r="E110" s="31">
        <v>120</v>
      </c>
      <c r="F110" s="31"/>
      <c r="G110" s="93"/>
      <c r="H110" s="77">
        <v>103</v>
      </c>
    </row>
    <row r="111" spans="1:8" x14ac:dyDescent="0.25">
      <c r="A111" s="90">
        <v>90</v>
      </c>
      <c r="B111" s="29" t="s">
        <v>95</v>
      </c>
      <c r="C111" s="15" t="s">
        <v>61</v>
      </c>
      <c r="D111" s="55">
        <v>10</v>
      </c>
      <c r="E111" s="31">
        <v>450</v>
      </c>
      <c r="F111" s="31"/>
      <c r="G111" s="93"/>
      <c r="H111" s="77">
        <v>1979</v>
      </c>
    </row>
    <row r="112" spans="1:8" x14ac:dyDescent="0.25">
      <c r="A112" s="90"/>
      <c r="B112" s="3" t="s">
        <v>127</v>
      </c>
      <c r="C112" s="18"/>
      <c r="D112" s="18"/>
      <c r="E112" s="41"/>
      <c r="F112" s="11"/>
      <c r="G112" s="92">
        <f>SUM(G113:G123)</f>
        <v>0</v>
      </c>
      <c r="H112" s="76"/>
    </row>
    <row r="113" spans="1:8" x14ac:dyDescent="0.25">
      <c r="A113" s="90">
        <v>91</v>
      </c>
      <c r="B113" s="29" t="s">
        <v>116</v>
      </c>
      <c r="C113" s="15" t="s">
        <v>44</v>
      </c>
      <c r="D113" s="55">
        <v>400</v>
      </c>
      <c r="E113" s="31">
        <v>0.3</v>
      </c>
      <c r="F113" s="31"/>
      <c r="G113" s="93"/>
      <c r="H113" s="77">
        <v>0.3</v>
      </c>
    </row>
    <row r="114" spans="1:8" x14ac:dyDescent="0.25">
      <c r="A114" s="90">
        <v>92</v>
      </c>
      <c r="B114" s="29" t="s">
        <v>117</v>
      </c>
      <c r="C114" s="17" t="s">
        <v>44</v>
      </c>
      <c r="D114" s="54">
        <v>800</v>
      </c>
      <c r="E114" s="31">
        <v>0.28000000000000003</v>
      </c>
      <c r="F114" s="31"/>
      <c r="G114" s="93"/>
      <c r="H114" s="77">
        <v>0.35</v>
      </c>
    </row>
    <row r="115" spans="1:8" x14ac:dyDescent="0.25">
      <c r="A115" s="90">
        <v>93</v>
      </c>
      <c r="B115" s="29" t="s">
        <v>118</v>
      </c>
      <c r="C115" s="15" t="s">
        <v>44</v>
      </c>
      <c r="D115" s="55">
        <v>400</v>
      </c>
      <c r="E115" s="31">
        <v>0.9</v>
      </c>
      <c r="F115" s="31"/>
      <c r="G115" s="93"/>
      <c r="H115" s="77">
        <v>0.25</v>
      </c>
    </row>
    <row r="116" spans="1:8" x14ac:dyDescent="0.25">
      <c r="A116" s="90">
        <v>94</v>
      </c>
      <c r="B116" s="29" t="s">
        <v>119</v>
      </c>
      <c r="C116" s="15" t="s">
        <v>44</v>
      </c>
      <c r="D116" s="55">
        <v>400</v>
      </c>
      <c r="E116" s="31">
        <v>0.28999999999999998</v>
      </c>
      <c r="F116" s="31"/>
      <c r="G116" s="93"/>
      <c r="H116" s="77">
        <v>0.45</v>
      </c>
    </row>
    <row r="117" spans="1:8" x14ac:dyDescent="0.25">
      <c r="A117" s="90">
        <v>95</v>
      </c>
      <c r="B117" s="29" t="s">
        <v>120</v>
      </c>
      <c r="C117" s="15" t="s">
        <v>44</v>
      </c>
      <c r="D117" s="55">
        <v>50</v>
      </c>
      <c r="E117" s="31">
        <v>22</v>
      </c>
      <c r="F117" s="31"/>
      <c r="G117" s="93"/>
      <c r="H117" s="77">
        <v>7.9</v>
      </c>
    </row>
    <row r="118" spans="1:8" x14ac:dyDescent="0.25">
      <c r="A118" s="90">
        <v>96</v>
      </c>
      <c r="B118" s="29" t="s">
        <v>121</v>
      </c>
      <c r="C118" s="15" t="s">
        <v>44</v>
      </c>
      <c r="D118" s="55">
        <v>10</v>
      </c>
      <c r="E118" s="31">
        <v>18.399999999999999</v>
      </c>
      <c r="F118" s="31"/>
      <c r="G118" s="93"/>
      <c r="H118" s="77">
        <v>45</v>
      </c>
    </row>
    <row r="119" spans="1:8" x14ac:dyDescent="0.25">
      <c r="A119" s="90">
        <v>97</v>
      </c>
      <c r="B119" s="29" t="s">
        <v>122</v>
      </c>
      <c r="C119" s="15" t="s">
        <v>44</v>
      </c>
      <c r="D119" s="55">
        <v>20</v>
      </c>
      <c r="E119" s="31">
        <v>22</v>
      </c>
      <c r="F119" s="31"/>
      <c r="G119" s="93"/>
      <c r="H119" s="77">
        <v>20</v>
      </c>
    </row>
    <row r="120" spans="1:8" x14ac:dyDescent="0.25">
      <c r="A120" s="90">
        <v>98</v>
      </c>
      <c r="B120" s="29" t="s">
        <v>123</v>
      </c>
      <c r="C120" s="15" t="s">
        <v>44</v>
      </c>
      <c r="D120" s="55">
        <v>50</v>
      </c>
      <c r="E120" s="31">
        <v>30</v>
      </c>
      <c r="F120" s="31"/>
      <c r="G120" s="93"/>
      <c r="H120" s="77">
        <v>24.8</v>
      </c>
    </row>
    <row r="121" spans="1:8" x14ac:dyDescent="0.25">
      <c r="A121" s="90">
        <v>99</v>
      </c>
      <c r="B121" s="29" t="s">
        <v>124</v>
      </c>
      <c r="C121" s="15" t="s">
        <v>44</v>
      </c>
      <c r="D121" s="55">
        <v>50</v>
      </c>
      <c r="E121" s="31">
        <v>70</v>
      </c>
      <c r="F121" s="31"/>
      <c r="G121" s="93"/>
      <c r="H121" s="77">
        <v>56.8</v>
      </c>
    </row>
    <row r="122" spans="1:8" x14ac:dyDescent="0.25">
      <c r="A122" s="90">
        <v>100</v>
      </c>
      <c r="B122" s="29" t="s">
        <v>125</v>
      </c>
      <c r="C122" s="17" t="s">
        <v>44</v>
      </c>
      <c r="D122" s="54">
        <v>50</v>
      </c>
      <c r="E122" s="31">
        <v>110</v>
      </c>
      <c r="F122" s="31"/>
      <c r="G122" s="93"/>
      <c r="H122" s="77">
        <v>97.3</v>
      </c>
    </row>
    <row r="123" spans="1:8" x14ac:dyDescent="0.25">
      <c r="A123" s="90">
        <v>101</v>
      </c>
      <c r="B123" s="29" t="s">
        <v>126</v>
      </c>
      <c r="C123" s="15" t="s">
        <v>44</v>
      </c>
      <c r="D123" s="55">
        <v>50</v>
      </c>
      <c r="E123" s="31">
        <v>150</v>
      </c>
      <c r="F123" s="31"/>
      <c r="G123" s="93"/>
      <c r="H123" s="77">
        <v>127.2</v>
      </c>
    </row>
    <row r="124" spans="1:8" x14ac:dyDescent="0.25">
      <c r="A124" s="90"/>
      <c r="B124" s="3" t="s">
        <v>143</v>
      </c>
      <c r="C124" s="42"/>
      <c r="D124" s="42"/>
      <c r="E124" s="41"/>
      <c r="F124" s="11"/>
      <c r="G124" s="92">
        <f>SUM(G125:G139)</f>
        <v>0</v>
      </c>
      <c r="H124" s="76"/>
    </row>
    <row r="125" spans="1:8" x14ac:dyDescent="0.25">
      <c r="A125" s="90">
        <v>102</v>
      </c>
      <c r="B125" s="29" t="s">
        <v>128</v>
      </c>
      <c r="C125" s="15" t="s">
        <v>44</v>
      </c>
      <c r="D125" s="55">
        <v>30</v>
      </c>
      <c r="E125" s="31">
        <v>160</v>
      </c>
      <c r="F125" s="31"/>
      <c r="G125" s="93"/>
      <c r="H125" s="77">
        <v>60</v>
      </c>
    </row>
    <row r="126" spans="1:8" x14ac:dyDescent="0.25">
      <c r="A126" s="90">
        <v>103</v>
      </c>
      <c r="B126" s="29" t="s">
        <v>129</v>
      </c>
      <c r="C126" s="15" t="s">
        <v>44</v>
      </c>
      <c r="D126" s="55">
        <v>20</v>
      </c>
      <c r="E126" s="31">
        <v>95</v>
      </c>
      <c r="F126" s="31"/>
      <c r="G126" s="93"/>
      <c r="H126" s="77">
        <v>78</v>
      </c>
    </row>
    <row r="127" spans="1:8" x14ac:dyDescent="0.25">
      <c r="A127" s="90">
        <v>104</v>
      </c>
      <c r="B127" s="29" t="s">
        <v>130</v>
      </c>
      <c r="C127" s="15" t="s">
        <v>44</v>
      </c>
      <c r="D127" s="55">
        <v>40</v>
      </c>
      <c r="E127" s="31">
        <v>135</v>
      </c>
      <c r="F127" s="31"/>
      <c r="G127" s="93"/>
      <c r="H127" s="77">
        <v>58</v>
      </c>
    </row>
    <row r="128" spans="1:8" x14ac:dyDescent="0.25">
      <c r="A128" s="90">
        <v>105</v>
      </c>
      <c r="B128" s="29" t="s">
        <v>131</v>
      </c>
      <c r="C128" s="15" t="s">
        <v>44</v>
      </c>
      <c r="D128" s="55">
        <v>10</v>
      </c>
      <c r="E128" s="31">
        <v>27.6</v>
      </c>
      <c r="F128" s="31"/>
      <c r="G128" s="93"/>
      <c r="H128" s="77">
        <v>98</v>
      </c>
    </row>
    <row r="129" spans="1:13" x14ac:dyDescent="0.25">
      <c r="A129" s="90">
        <v>106</v>
      </c>
      <c r="B129" s="29" t="s">
        <v>132</v>
      </c>
      <c r="C129" s="15" t="s">
        <v>44</v>
      </c>
      <c r="D129" s="55">
        <v>50</v>
      </c>
      <c r="E129" s="31">
        <v>70</v>
      </c>
      <c r="F129" s="31"/>
      <c r="G129" s="93"/>
      <c r="H129" s="77">
        <v>123.5</v>
      </c>
    </row>
    <row r="130" spans="1:13" x14ac:dyDescent="0.25">
      <c r="A130" s="90">
        <v>107</v>
      </c>
      <c r="B130" s="29" t="s">
        <v>133</v>
      </c>
      <c r="C130" s="17" t="s">
        <v>44</v>
      </c>
      <c r="D130" s="54">
        <v>10</v>
      </c>
      <c r="E130" s="31">
        <v>78</v>
      </c>
      <c r="F130" s="31"/>
      <c r="G130" s="93"/>
      <c r="H130" s="77">
        <v>40</v>
      </c>
    </row>
    <row r="131" spans="1:13" x14ac:dyDescent="0.25">
      <c r="A131" s="90">
        <v>108</v>
      </c>
      <c r="B131" s="29" t="s">
        <v>134</v>
      </c>
      <c r="C131" s="15" t="s">
        <v>44</v>
      </c>
      <c r="D131" s="55">
        <v>10</v>
      </c>
      <c r="E131" s="31">
        <v>320</v>
      </c>
      <c r="F131" s="31"/>
      <c r="G131" s="93"/>
      <c r="H131" s="77">
        <v>80</v>
      </c>
    </row>
    <row r="132" spans="1:13" x14ac:dyDescent="0.25">
      <c r="A132" s="90">
        <v>109</v>
      </c>
      <c r="B132" s="29" t="s">
        <v>135</v>
      </c>
      <c r="C132" s="15" t="s">
        <v>44</v>
      </c>
      <c r="D132" s="55">
        <v>10</v>
      </c>
      <c r="E132" s="31">
        <v>64.400000000000006</v>
      </c>
      <c r="F132" s="31"/>
      <c r="G132" s="93"/>
      <c r="H132" s="77">
        <v>55</v>
      </c>
    </row>
    <row r="133" spans="1:13" x14ac:dyDescent="0.25">
      <c r="A133" s="90">
        <v>110</v>
      </c>
      <c r="B133" s="29" t="s">
        <v>136</v>
      </c>
      <c r="C133" s="17" t="s">
        <v>44</v>
      </c>
      <c r="D133" s="54">
        <v>10</v>
      </c>
      <c r="E133" s="31">
        <v>230</v>
      </c>
      <c r="F133" s="31"/>
      <c r="G133" s="93"/>
      <c r="H133" s="77">
        <v>267</v>
      </c>
    </row>
    <row r="134" spans="1:13" x14ac:dyDescent="0.25">
      <c r="A134" s="90">
        <v>111</v>
      </c>
      <c r="B134" s="29" t="s">
        <v>137</v>
      </c>
      <c r="C134" s="15" t="s">
        <v>44</v>
      </c>
      <c r="D134" s="55">
        <v>10</v>
      </c>
      <c r="E134" s="31">
        <v>76</v>
      </c>
      <c r="F134" s="31"/>
      <c r="G134" s="93"/>
      <c r="H134" s="77">
        <v>71.5</v>
      </c>
    </row>
    <row r="135" spans="1:13" x14ac:dyDescent="0.25">
      <c r="A135" s="90">
        <v>112</v>
      </c>
      <c r="B135" s="29" t="s">
        <v>138</v>
      </c>
      <c r="C135" s="15" t="s">
        <v>44</v>
      </c>
      <c r="D135" s="55">
        <v>50</v>
      </c>
      <c r="E135" s="31">
        <v>101.2</v>
      </c>
      <c r="F135" s="31"/>
      <c r="G135" s="93"/>
      <c r="H135" s="77">
        <v>320</v>
      </c>
    </row>
    <row r="136" spans="1:13" x14ac:dyDescent="0.25">
      <c r="A136" s="90">
        <v>113</v>
      </c>
      <c r="B136" s="29" t="s">
        <v>139</v>
      </c>
      <c r="C136" s="15" t="s">
        <v>44</v>
      </c>
      <c r="D136" s="55">
        <v>50</v>
      </c>
      <c r="E136" s="31">
        <v>220</v>
      </c>
      <c r="F136" s="31"/>
      <c r="G136" s="93"/>
      <c r="H136" s="77">
        <v>350</v>
      </c>
    </row>
    <row r="137" spans="1:13" x14ac:dyDescent="0.25">
      <c r="A137" s="90">
        <v>114</v>
      </c>
      <c r="B137" s="29" t="s">
        <v>140</v>
      </c>
      <c r="C137" s="15" t="s">
        <v>44</v>
      </c>
      <c r="D137" s="55">
        <v>20</v>
      </c>
      <c r="E137" s="31">
        <v>103</v>
      </c>
      <c r="F137" s="31"/>
      <c r="G137" s="93"/>
      <c r="H137" s="77">
        <v>240</v>
      </c>
    </row>
    <row r="138" spans="1:13" x14ac:dyDescent="0.25">
      <c r="A138" s="90">
        <v>115</v>
      </c>
      <c r="B138" s="29" t="s">
        <v>141</v>
      </c>
      <c r="C138" s="15" t="s">
        <v>44</v>
      </c>
      <c r="D138" s="55">
        <v>15</v>
      </c>
      <c r="E138" s="31">
        <v>18.399999999999999</v>
      </c>
      <c r="F138" s="31"/>
      <c r="G138" s="93"/>
      <c r="H138" s="77">
        <v>30</v>
      </c>
    </row>
    <row r="139" spans="1:13" x14ac:dyDescent="0.25">
      <c r="A139" s="90">
        <v>116</v>
      </c>
      <c r="B139" s="29" t="s">
        <v>142</v>
      </c>
      <c r="C139" s="17" t="s">
        <v>44</v>
      </c>
      <c r="D139" s="54">
        <v>10</v>
      </c>
      <c r="E139" s="31">
        <v>600</v>
      </c>
      <c r="F139" s="31"/>
      <c r="G139" s="93"/>
      <c r="H139" s="77">
        <v>594</v>
      </c>
    </row>
    <row r="140" spans="1:13" x14ac:dyDescent="0.25">
      <c r="A140" s="95"/>
      <c r="B140" s="44" t="s">
        <v>97</v>
      </c>
      <c r="C140" s="43"/>
      <c r="D140" s="43"/>
      <c r="E140" s="10"/>
      <c r="F140" s="10"/>
      <c r="G140" s="96">
        <f>SUM(G124,G112,G108,G95,G87,G82,G79,G62,G40,G14)</f>
        <v>0</v>
      </c>
      <c r="H140" s="78"/>
    </row>
    <row r="141" spans="1:13" x14ac:dyDescent="0.25">
      <c r="A141" s="95"/>
      <c r="B141" s="67" t="s">
        <v>20</v>
      </c>
      <c r="C141" s="69"/>
      <c r="D141" s="65"/>
      <c r="E141" s="19"/>
      <c r="F141" s="66" t="s">
        <v>21</v>
      </c>
      <c r="G141" s="97"/>
      <c r="H141" s="79"/>
    </row>
    <row r="142" spans="1:13" x14ac:dyDescent="0.25">
      <c r="A142" s="95"/>
      <c r="B142" s="68"/>
      <c r="C142" s="69"/>
      <c r="D142" s="65"/>
      <c r="E142" s="21"/>
      <c r="F142" s="66" t="s">
        <v>22</v>
      </c>
      <c r="G142" s="97"/>
      <c r="H142" s="79"/>
    </row>
    <row r="143" spans="1:13" s="25" customFormat="1" ht="15" customHeight="1" x14ac:dyDescent="0.25">
      <c r="A143" s="98"/>
      <c r="B143" s="68"/>
      <c r="C143" s="69"/>
      <c r="D143" s="65"/>
      <c r="E143" s="21"/>
      <c r="F143" s="66" t="s">
        <v>144</v>
      </c>
      <c r="G143" s="97"/>
      <c r="H143" s="79"/>
      <c r="I143" s="1"/>
      <c r="J143" s="1"/>
      <c r="K143" s="1"/>
      <c r="L143" s="20"/>
      <c r="M143" s="1"/>
    </row>
    <row r="144" spans="1:13" ht="15" customHeight="1" x14ac:dyDescent="0.25">
      <c r="A144" s="95"/>
      <c r="B144" s="68"/>
      <c r="C144" s="69"/>
      <c r="D144" s="65"/>
      <c r="E144" s="19"/>
      <c r="F144" s="66" t="s">
        <v>23</v>
      </c>
      <c r="G144" s="97"/>
      <c r="H144" s="79"/>
    </row>
    <row r="145" spans="1:13" ht="15" customHeight="1" x14ac:dyDescent="0.25">
      <c r="A145" s="95"/>
      <c r="B145" s="68"/>
      <c r="C145" s="69"/>
      <c r="D145" s="65"/>
      <c r="E145" s="19"/>
      <c r="F145" s="66" t="s">
        <v>155</v>
      </c>
      <c r="G145" s="97"/>
      <c r="H145" s="79"/>
    </row>
    <row r="146" spans="1:13" s="25" customFormat="1" ht="15" customHeight="1" thickBot="1" x14ac:dyDescent="0.3">
      <c r="A146" s="99"/>
      <c r="B146" s="100"/>
      <c r="C146" s="101"/>
      <c r="D146" s="102"/>
      <c r="E146" s="103"/>
      <c r="F146" s="104" t="s">
        <v>156</v>
      </c>
      <c r="G146" s="105"/>
      <c r="H146" s="80"/>
      <c r="I146" s="1"/>
      <c r="J146" s="1"/>
      <c r="K146" s="1"/>
      <c r="L146" s="20"/>
      <c r="M146" s="1"/>
    </row>
    <row r="147" spans="1:13" s="25" customFormat="1" ht="15" customHeight="1" x14ac:dyDescent="0.25">
      <c r="B147" s="45"/>
      <c r="C147" s="1"/>
      <c r="D147" s="1"/>
      <c r="E147" s="1"/>
      <c r="F147" s="20"/>
      <c r="G147" s="1"/>
      <c r="H147" s="1"/>
      <c r="I147" s="1"/>
      <c r="J147" s="1"/>
      <c r="K147" s="1"/>
      <c r="L147" s="20"/>
      <c r="M147" s="1"/>
    </row>
    <row r="148" spans="1:13" x14ac:dyDescent="0.25">
      <c r="B148"/>
      <c r="C148" s="1"/>
      <c r="D148" s="1"/>
      <c r="F148" s="20"/>
    </row>
    <row r="149" spans="1:13" x14ac:dyDescent="0.25">
      <c r="B149" s="23"/>
      <c r="C149" s="1"/>
      <c r="D149" s="1"/>
      <c r="F149" s="20"/>
      <c r="L149" s="1"/>
    </row>
    <row r="150" spans="1:13" ht="15.75" x14ac:dyDescent="0.25">
      <c r="B150" s="62"/>
      <c r="C150" s="1"/>
      <c r="D150" s="1"/>
      <c r="F150" s="20"/>
      <c r="L150" s="1"/>
    </row>
    <row r="151" spans="1:13" ht="15.75" x14ac:dyDescent="0.25">
      <c r="B151" s="62"/>
      <c r="C151" s="1"/>
      <c r="D151" s="1"/>
      <c r="F151" s="20"/>
      <c r="L151" s="1"/>
    </row>
    <row r="152" spans="1:13" ht="15.75" x14ac:dyDescent="0.25">
      <c r="B152" s="62"/>
      <c r="C152" s="1"/>
      <c r="D152" s="1"/>
      <c r="F152" s="20"/>
      <c r="L152" s="1"/>
    </row>
    <row r="153" spans="1:13" x14ac:dyDescent="0.25">
      <c r="L153" s="1"/>
    </row>
    <row r="154" spans="1:13" x14ac:dyDescent="0.25">
      <c r="L154" s="1"/>
    </row>
  </sheetData>
  <mergeCells count="13">
    <mergeCell ref="F142:G142"/>
    <mergeCell ref="F143:G143"/>
    <mergeCell ref="F144:G144"/>
    <mergeCell ref="B141:B146"/>
    <mergeCell ref="C141:C146"/>
    <mergeCell ref="C11:C12"/>
    <mergeCell ref="B10:G10"/>
    <mergeCell ref="F146:G146"/>
    <mergeCell ref="D11:D12"/>
    <mergeCell ref="B11:B12"/>
    <mergeCell ref="E11:G11"/>
    <mergeCell ref="F145:G145"/>
    <mergeCell ref="F141:G141"/>
  </mergeCells>
  <pageMargins left="0.70866141732283472" right="0.70866141732283472" top="0.74803149606299213" bottom="0.74803149606299213" header="0.31496062992125984" footer="0.31496062992125984"/>
  <pageSetup paperSize="9" scale="5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2013-01-22T12:44:07Z</dcterms:modified>
</cp:coreProperties>
</file>