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d64007963" localSheetId="0">'Спец-я на разовую поставку'!#REF!</definedName>
    <definedName name="_xlnm.Print_Area" localSheetId="0">'Спец-я на разовую поставку'!$A$4:$J$36</definedName>
  </definedNames>
  <calcPr calcId="124519"/>
</workbook>
</file>

<file path=xl/calcChain.xml><?xml version="1.0" encoding="utf-8"?>
<calcChain xmlns="http://schemas.openxmlformats.org/spreadsheetml/2006/main">
  <c r="J12" i="1"/>
  <c r="J13"/>
  <c r="J14"/>
  <c r="J15"/>
  <c r="J16"/>
  <c r="J17"/>
  <c r="J11"/>
  <c r="J18" s="1"/>
  <c r="J19" s="1"/>
  <c r="I12"/>
  <c r="J20" l="1"/>
  <c r="A12"/>
  <c r="A13" s="1"/>
  <c r="A14" s="1"/>
  <c r="A15" s="1"/>
  <c r="A16" s="1"/>
  <c r="A17" l="1"/>
</calcChain>
</file>

<file path=xl/sharedStrings.xml><?xml version="1.0" encoding="utf-8"?>
<sst xmlns="http://schemas.openxmlformats.org/spreadsheetml/2006/main" count="46" uniqueCount="41">
  <si>
    <t>м.п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</si>
  <si>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</si>
  <si>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</si>
  <si>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</si>
  <si>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</si>
  <si>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</si>
  <si>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</si>
  <si>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</si>
  <si>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</si>
  <si>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</si>
  <si>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</si>
  <si>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</si>
  <si>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</si>
  <si>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</si>
  <si>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</si>
  <si>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</si>
  <si>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</si>
  <si>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</si>
  <si>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2. Способ доставки: Транспортом поставщика до местонахождения покупателя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</si>
  <si>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</si>
  <si>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</si>
  <si>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                                             </t>
  </si>
  <si>
    <t>Приложение №1</t>
  </si>
  <si>
    <t>шт.</t>
  </si>
  <si>
    <t>"      "______________2011 г</t>
  </si>
  <si>
    <t xml:space="preserve">                                        м.п.        "      "_______________2011 г</t>
  </si>
  <si>
    <t xml:space="preserve">                 СПЕЦИФИКАЦИЯ  № 1 от _________________2011 г.    </t>
  </si>
  <si>
    <t>___________________</t>
  </si>
  <si>
    <t>________________  /________________/</t>
  </si>
  <si>
    <t>к Договору поставки № 099/12-03/________от "      "______________2012 г.</t>
  </si>
  <si>
    <t>НДС 18%:</t>
  </si>
  <si>
    <t>Итого с учетом НДС : _______________ (_________________________) рублей 00 коп  в т.ч. НДС (18%): 0 руб. 00 коп.</t>
  </si>
  <si>
    <t>Сумма без НДС:</t>
  </si>
  <si>
    <t>Системный блок 8200E SFF i72600 500G 4.0G 28 PC Intel Core i7-2600, 500GB HDD 7200 SATA, DVD+/-RW, 4GB PC3-10600(dl ch), Windows 7 Professional 64-bit, Image Recovery 64/32-bit, 3-3-3 Wty (XY144EA)</t>
  </si>
  <si>
    <t xml:space="preserve">Монитор HP TFT 24" LA2405wg 5ms/3000:1/300nits/1920x1200/160°-160°/VGA/DVI-D/DisPort/AG </t>
  </si>
  <si>
    <t>Монитор HP LA2306x</t>
  </si>
  <si>
    <t>Видеокарта HP NVIDIA Quadro 600 1GB, 1 DVI-I, 1 DisplayPort, PCIe Express 2.0x16 Card</t>
  </si>
  <si>
    <t>Модуль памяти HP 4 ГБ PC3-10600 (DDR3-1333 МГц) DIMM</t>
  </si>
  <si>
    <t>Кабель HP DisplayPort Cable Kit</t>
  </si>
  <si>
    <t>Системный блок HP 6200P MT i32100 500G 2.0G 27 PC  Core i3 2100, 500GB HDD 7200 SATA, DVD+/-RW, 2GB PC3-10600 Memory (sng ch), Windows 7 Professional 32-bit, Image Recovery 32-bit,  3-3-3 Wty (XY100EA)</t>
  </si>
  <si>
    <t>3. Срок поставки : до 30.09.2012г.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</si>
</sst>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horizontal="left"/>
    </xf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3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164" fontId="3" fillId="0" borderId="3" xfId="0" applyNumberFormat="1" applyFont="1" applyBorder="1" applyAlignment="1">
      <alignment horizontal="center" vertical="center"/>
    </xf>
    <xf numFmtId="2" fontId="3" fillId="0" borderId="1" xfId="0" applyNumberFormat="1" applyFont="1" applyBorder="1"/>
    <xf numFmtId="164" fontId="3" fillId="0" borderId="1" xfId="0" applyNumberFormat="1" applyFont="1" applyBorder="1" applyAlignment="1">
      <alignment horizontal="center" vertical="top"/>
    </xf>
    <xf numFmtId="164" fontId="3" fillId="0" borderId="3" xfId="0" applyNumberFormat="1" applyFont="1" applyBorder="1" applyAlignment="1">
      <alignment horizontal="center" vertical="top"/>
    </xf>
    <xf numFmtId="2" fontId="3" fillId="0" borderId="1" xfId="0" applyNumberFormat="1" applyFont="1" applyBorder="1" applyAlignment="1">
      <alignment horizontal="right" vertical="top"/>
    </xf>
    <xf numFmtId="2" fontId="3" fillId="0" borderId="0" xfId="0" applyNumberFormat="1" applyFont="1"/>
    <xf numFmtId="0" fontId="3" fillId="0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9" fillId="0" borderId="1" xfId="0" applyFont="1" applyBorder="1" applyAlignment="1" applyProtection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top" wrapText="1"/>
    </xf>
    <xf numFmtId="0" fontId="6" fillId="0" borderId="1" xfId="0" applyNumberFormat="1" applyFont="1" applyBorder="1" applyAlignment="1">
      <alignment vertical="top"/>
    </xf>
    <xf numFmtId="0" fontId="6" fillId="0" borderId="1" xfId="0" applyFont="1" applyBorder="1" applyAlignment="1">
      <alignment vertical="top"/>
    </xf>
    <xf numFmtId="2" fontId="3" fillId="0" borderId="1" xfId="1" applyNumberFormat="1" applyFont="1" applyBorder="1" applyAlignment="1">
      <alignment horizontal="right" vertical="top"/>
    </xf>
    <xf numFmtId="164" fontId="7" fillId="0" borderId="0" xfId="0" applyNumberFormat="1" applyFont="1"/>
    <xf numFmtId="2" fontId="7" fillId="0" borderId="0" xfId="0" applyNumberFormat="1" applyFont="1"/>
    <xf numFmtId="0" fontId="2" fillId="0" borderId="0" xfId="0" applyFont="1" applyAlignment="1">
      <alignment horizontal="left" vertical="center"/>
    </xf>
    <xf numFmtId="0" fontId="10" fillId="0" borderId="0" xfId="0" applyFont="1"/>
    <xf numFmtId="0" fontId="4" fillId="0" borderId="3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3" fillId="0" borderId="0" xfId="0" applyFont="1" applyAlignment="1">
      <alignment horizontal="center"/>
    </xf>
  </cellXfs>
  <cellStyles count="2">
    <cellStyle name="Обычный" xfId="0" builtinId="0"/>
    <cellStyle name="Обычный_Спец-я на разовую поставку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7"/>
  <sheetViews>
    <sheetView tabSelected="1" view="pageBreakPreview" topLeftCell="A5" zoomScale="90" zoomScaleNormal="80" zoomScaleSheetLayoutView="90" zoomScalePageLayoutView="50" workbookViewId="0">
      <selection activeCell="K11" sqref="K11:K20"/>
    </sheetView>
  </sheetViews>
  <sheetFormatPr defaultRowHeight="15"/>
  <cols>
    <col min="1" max="1" width="5.85546875" style="19" customWidth="1"/>
    <col min="2" max="2" width="14.42578125" style="19" customWidth="1"/>
    <col min="3" max="3" width="15.7109375" style="19" customWidth="1"/>
    <col min="4" max="4" width="79.85546875" style="19" customWidth="1"/>
    <col min="5" max="6" width="16.42578125" style="19" customWidth="1"/>
    <col min="7" max="7" width="9" style="19" customWidth="1"/>
    <col min="8" max="8" width="13.28515625" style="19" customWidth="1"/>
    <col min="9" max="9" width="17.5703125" style="19" customWidth="1"/>
    <col min="10" max="10" width="17.42578125" style="19" customWidth="1"/>
    <col min="11" max="13" width="13" style="19" customWidth="1"/>
    <col min="14" max="14" width="11.28515625" style="19" customWidth="1"/>
    <col min="15" max="15" width="10.28515625" style="19" bestFit="1" customWidth="1"/>
    <col min="16" max="16384" width="9.140625" style="19"/>
  </cols>
  <sheetData>
    <row r="1" spans="1:14">
      <c r="J1" s="21" t="s">
        <v>22</v>
      </c>
    </row>
    <row r="2" spans="1:14">
      <c r="G2" s="22"/>
    </row>
    <row r="3" spans="1:14">
      <c r="H3" s="22"/>
    </row>
    <row r="4" spans="1:14">
      <c r="H4" s="22"/>
    </row>
    <row r="5" spans="1:14">
      <c r="A5" s="15"/>
      <c r="B5" s="3"/>
      <c r="C5" s="3"/>
      <c r="D5" s="44" t="s">
        <v>26</v>
      </c>
      <c r="E5" s="44"/>
      <c r="F5" s="44"/>
      <c r="G5" s="44"/>
      <c r="H5" s="44"/>
      <c r="I5" s="44"/>
      <c r="J5" s="15"/>
    </row>
    <row r="6" spans="1:14">
      <c r="A6" s="15"/>
      <c r="B6" s="7"/>
      <c r="C6" s="7"/>
      <c r="D6" s="22" t="s">
        <v>29</v>
      </c>
      <c r="H6" s="7"/>
      <c r="I6" s="7"/>
      <c r="J6" s="15"/>
    </row>
    <row r="7" spans="1:14">
      <c r="A7" s="15"/>
      <c r="B7" s="44"/>
      <c r="C7" s="44"/>
      <c r="D7" s="44"/>
      <c r="E7" s="44"/>
      <c r="F7" s="44"/>
      <c r="G7" s="44"/>
      <c r="H7" s="44"/>
      <c r="I7" s="44"/>
      <c r="J7" s="15"/>
    </row>
    <row r="8" spans="1:14">
      <c r="A8" s="15"/>
      <c r="B8" s="15"/>
      <c r="C8" s="15"/>
      <c r="D8" s="13" t="s">
        <v>21</v>
      </c>
      <c r="E8" s="16"/>
      <c r="F8" s="16"/>
      <c r="G8" s="13"/>
      <c r="H8" s="13"/>
      <c r="I8" s="15"/>
      <c r="J8" s="15"/>
    </row>
    <row r="9" spans="1:14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4" ht="78.75" customHeight="1">
      <c r="A10" s="11" t="s">
        <v>13</v>
      </c>
      <c r="B10" s="11" t="s">
        <v>14</v>
      </c>
      <c r="C10" s="11" t="s">
        <v>15</v>
      </c>
      <c r="D10" s="11" t="s">
        <v>1</v>
      </c>
      <c r="E10" s="8" t="s">
        <v>5</v>
      </c>
      <c r="F10" s="8" t="s">
        <v>12</v>
      </c>
      <c r="G10" s="12" t="s">
        <v>2</v>
      </c>
      <c r="H10" s="11" t="s">
        <v>3</v>
      </c>
      <c r="I10" s="11" t="s">
        <v>6</v>
      </c>
      <c r="J10" s="8" t="s">
        <v>7</v>
      </c>
      <c r="L10" s="29"/>
    </row>
    <row r="11" spans="1:14" ht="45">
      <c r="A11" s="12">
        <v>1</v>
      </c>
      <c r="B11" s="4"/>
      <c r="C11" s="23"/>
      <c r="D11" s="30" t="s">
        <v>33</v>
      </c>
      <c r="E11" s="25"/>
      <c r="F11" s="25"/>
      <c r="G11" s="26" t="s">
        <v>23</v>
      </c>
      <c r="H11" s="33">
        <v>3</v>
      </c>
      <c r="I11" s="27">
        <v>28567.8</v>
      </c>
      <c r="J11" s="27">
        <f>I11*H11</f>
        <v>85703.4</v>
      </c>
      <c r="K11" s="38"/>
    </row>
    <row r="12" spans="1:14">
      <c r="A12" s="12">
        <f>A11+1</f>
        <v>2</v>
      </c>
      <c r="B12" s="4"/>
      <c r="C12" s="23"/>
      <c r="D12" s="30" t="s">
        <v>37</v>
      </c>
      <c r="E12" s="25"/>
      <c r="F12" s="25"/>
      <c r="G12" s="26" t="s">
        <v>23</v>
      </c>
      <c r="H12" s="33">
        <v>6</v>
      </c>
      <c r="I12" s="27">
        <f>2516.95-0.13-0.0098</f>
        <v>2516.8101999999999</v>
      </c>
      <c r="J12" s="27">
        <f t="shared" ref="J12:J17" si="0">I12*H12</f>
        <v>15100.861199999999</v>
      </c>
      <c r="K12" s="38"/>
    </row>
    <row r="13" spans="1:14" ht="30">
      <c r="A13" s="12">
        <f t="shared" ref="A13:A16" si="1">A12+1</f>
        <v>3</v>
      </c>
      <c r="B13" s="4"/>
      <c r="C13" s="23"/>
      <c r="D13" s="30" t="s">
        <v>34</v>
      </c>
      <c r="E13" s="25"/>
      <c r="F13" s="25"/>
      <c r="G13" s="26" t="s">
        <v>23</v>
      </c>
      <c r="H13" s="33">
        <v>6</v>
      </c>
      <c r="I13" s="27">
        <v>10889.83</v>
      </c>
      <c r="J13" s="27">
        <f t="shared" si="0"/>
        <v>65338.979999999996</v>
      </c>
      <c r="K13" s="38"/>
    </row>
    <row r="14" spans="1:14" ht="45">
      <c r="A14" s="12">
        <f t="shared" si="1"/>
        <v>4</v>
      </c>
      <c r="B14" s="4"/>
      <c r="C14" s="23"/>
      <c r="D14" s="31" t="s">
        <v>39</v>
      </c>
      <c r="E14" s="25"/>
      <c r="F14" s="25"/>
      <c r="G14" s="26" t="s">
        <v>23</v>
      </c>
      <c r="H14" s="34">
        <v>8</v>
      </c>
      <c r="I14" s="27">
        <v>20423.73</v>
      </c>
      <c r="J14" s="27">
        <f t="shared" si="0"/>
        <v>163389.84</v>
      </c>
      <c r="K14" s="38"/>
      <c r="N14" s="37"/>
    </row>
    <row r="15" spans="1:14">
      <c r="A15" s="12">
        <f t="shared" si="1"/>
        <v>5</v>
      </c>
      <c r="B15" s="4"/>
      <c r="C15" s="23"/>
      <c r="D15" s="31" t="s">
        <v>38</v>
      </c>
      <c r="E15" s="25"/>
      <c r="F15" s="25"/>
      <c r="G15" s="26"/>
      <c r="H15" s="34">
        <v>3</v>
      </c>
      <c r="I15" s="27">
        <v>550.85</v>
      </c>
      <c r="J15" s="27">
        <f t="shared" si="0"/>
        <v>1652.5500000000002</v>
      </c>
      <c r="K15" s="38"/>
      <c r="N15" s="37"/>
    </row>
    <row r="16" spans="1:14">
      <c r="A16" s="12">
        <f t="shared" si="1"/>
        <v>6</v>
      </c>
      <c r="B16" s="4"/>
      <c r="C16" s="23"/>
      <c r="D16" s="32" t="s">
        <v>35</v>
      </c>
      <c r="E16" s="25"/>
      <c r="F16" s="25"/>
      <c r="G16" s="26" t="s">
        <v>23</v>
      </c>
      <c r="H16" s="34">
        <v>8</v>
      </c>
      <c r="I16" s="27">
        <v>8211.86</v>
      </c>
      <c r="J16" s="27">
        <f t="shared" si="0"/>
        <v>65694.880000000005</v>
      </c>
      <c r="K16" s="38"/>
      <c r="N16" s="37"/>
    </row>
    <row r="17" spans="1:15" ht="30">
      <c r="A17" s="12">
        <f t="shared" ref="A17" si="2">A16+1</f>
        <v>7</v>
      </c>
      <c r="B17" s="4"/>
      <c r="C17" s="23"/>
      <c r="D17" s="32" t="s">
        <v>36</v>
      </c>
      <c r="E17" s="25"/>
      <c r="F17" s="25"/>
      <c r="G17" s="26" t="s">
        <v>23</v>
      </c>
      <c r="H17" s="35">
        <v>3</v>
      </c>
      <c r="I17" s="27">
        <v>7500</v>
      </c>
      <c r="J17" s="27">
        <f t="shared" si="0"/>
        <v>22500</v>
      </c>
      <c r="K17" s="38"/>
      <c r="N17" s="37"/>
    </row>
    <row r="18" spans="1:15">
      <c r="A18" s="41" t="s">
        <v>32</v>
      </c>
      <c r="B18" s="42"/>
      <c r="C18" s="42"/>
      <c r="D18" s="42"/>
      <c r="E18" s="42"/>
      <c r="F18" s="42"/>
      <c r="G18" s="42"/>
      <c r="H18" s="42"/>
      <c r="I18" s="43"/>
      <c r="J18" s="24">
        <f>SUM(J11:J17)</f>
        <v>419380.51120000001</v>
      </c>
      <c r="K18" s="38"/>
      <c r="L18" s="38"/>
      <c r="M18" s="38"/>
    </row>
    <row r="19" spans="1:15">
      <c r="A19" s="41" t="s">
        <v>30</v>
      </c>
      <c r="B19" s="42"/>
      <c r="C19" s="42"/>
      <c r="D19" s="42"/>
      <c r="E19" s="42"/>
      <c r="F19" s="42"/>
      <c r="G19" s="42"/>
      <c r="H19" s="42"/>
      <c r="I19" s="43"/>
      <c r="J19" s="36">
        <f>J18*18%</f>
        <v>75488.492016000004</v>
      </c>
      <c r="K19" s="3"/>
      <c r="L19" s="3"/>
      <c r="M19" s="3"/>
      <c r="O19" s="38"/>
    </row>
    <row r="20" spans="1:15">
      <c r="A20" s="41" t="s">
        <v>4</v>
      </c>
      <c r="B20" s="42"/>
      <c r="C20" s="42"/>
      <c r="D20" s="42"/>
      <c r="E20" s="42"/>
      <c r="F20" s="42"/>
      <c r="G20" s="42"/>
      <c r="H20" s="42"/>
      <c r="I20" s="43"/>
      <c r="J20" s="24">
        <f>SUM(J18:J19)</f>
        <v>494869.00321600004</v>
      </c>
      <c r="K20" s="38"/>
      <c r="L20" s="38"/>
      <c r="M20" s="38"/>
    </row>
    <row r="21" spans="1:15">
      <c r="A21" s="10" t="s">
        <v>31</v>
      </c>
      <c r="B21" s="10"/>
      <c r="C21" s="10"/>
      <c r="D21" s="10"/>
      <c r="E21" s="7"/>
      <c r="F21" s="7"/>
      <c r="G21" s="7"/>
      <c r="H21" s="7"/>
      <c r="I21" s="7"/>
      <c r="J21" s="3"/>
    </row>
    <row r="22" spans="1:15" ht="15.75">
      <c r="A22" s="40" t="s">
        <v>20</v>
      </c>
    </row>
    <row r="23" spans="1:15" ht="15.75">
      <c r="A23" s="2" t="s">
        <v>18</v>
      </c>
      <c r="B23" s="3"/>
      <c r="C23" s="3"/>
      <c r="D23" s="3"/>
      <c r="E23" s="3"/>
      <c r="F23" s="3"/>
      <c r="G23" s="3"/>
      <c r="H23" s="3"/>
      <c r="I23" s="3"/>
      <c r="J23" s="28"/>
    </row>
    <row r="24" spans="1:15" ht="15.75">
      <c r="A24" s="39" t="s">
        <v>40</v>
      </c>
      <c r="B24" s="14"/>
      <c r="C24" s="14"/>
      <c r="D24" s="14"/>
      <c r="E24" s="3"/>
      <c r="F24" s="3"/>
      <c r="G24" s="3"/>
      <c r="H24" s="3"/>
      <c r="I24" s="3"/>
      <c r="J24" s="3"/>
    </row>
    <row r="25" spans="1:15" ht="15.75">
      <c r="A25" s="39" t="s">
        <v>11</v>
      </c>
      <c r="B25" s="14"/>
      <c r="C25" s="14"/>
      <c r="D25" s="14"/>
      <c r="E25" s="3"/>
      <c r="F25" s="3"/>
      <c r="G25" s="3"/>
      <c r="H25" s="3"/>
      <c r="I25" s="3"/>
      <c r="J25" s="3"/>
    </row>
    <row r="26" spans="1:15" ht="15.75">
      <c r="A26" s="39" t="s">
        <v>19</v>
      </c>
      <c r="B26" s="14"/>
      <c r="C26" s="14"/>
      <c r="D26" s="14"/>
      <c r="E26" s="3"/>
      <c r="F26" s="3"/>
      <c r="G26" s="3"/>
      <c r="H26" s="3"/>
      <c r="I26" s="3"/>
      <c r="J26" s="3"/>
      <c r="K26" s="38"/>
      <c r="L26" s="38"/>
      <c r="M26" s="38"/>
    </row>
    <row r="27" spans="1:15">
      <c r="A27" s="9"/>
      <c r="B27" s="14"/>
      <c r="C27" s="14"/>
      <c r="D27" s="14"/>
      <c r="E27" s="3"/>
      <c r="F27" s="3"/>
      <c r="G27" s="3"/>
      <c r="H27" s="3"/>
      <c r="I27" s="3"/>
      <c r="J27" s="3"/>
    </row>
    <row r="28" spans="1:15" ht="15.75">
      <c r="A28" s="5"/>
      <c r="B28" s="6"/>
      <c r="C28" s="6"/>
      <c r="D28" s="6"/>
      <c r="E28" s="2"/>
      <c r="F28" s="2"/>
      <c r="G28" s="2"/>
      <c r="H28" s="2"/>
      <c r="I28" s="2"/>
      <c r="J28" s="3"/>
    </row>
    <row r="29" spans="1:15" ht="15.75">
      <c r="A29" s="5"/>
      <c r="B29" s="6"/>
      <c r="C29" s="6"/>
      <c r="D29" s="6"/>
      <c r="E29" s="2"/>
      <c r="F29" s="2"/>
      <c r="G29" s="2"/>
      <c r="H29" s="2"/>
      <c r="I29" s="2"/>
      <c r="J29" s="3"/>
    </row>
    <row r="30" spans="1:15" ht="18.75">
      <c r="A30" s="18" t="s">
        <v>9</v>
      </c>
      <c r="B30" s="3"/>
      <c r="C30" s="3"/>
      <c r="D30" s="1"/>
      <c r="E30" s="1"/>
      <c r="F30" s="1"/>
      <c r="G30" s="1"/>
      <c r="H30" s="17" t="s">
        <v>10</v>
      </c>
      <c r="I30" s="3"/>
      <c r="J30" s="3"/>
    </row>
    <row r="31" spans="1:15" ht="18.75">
      <c r="A31" s="17" t="s">
        <v>27</v>
      </c>
      <c r="B31" s="17"/>
      <c r="C31" s="17"/>
      <c r="D31" s="1"/>
      <c r="E31" s="1"/>
      <c r="F31" s="1"/>
      <c r="G31" s="1"/>
      <c r="H31" s="17" t="s">
        <v>16</v>
      </c>
      <c r="I31" s="9"/>
      <c r="J31" s="3"/>
    </row>
    <row r="32" spans="1:15" ht="18.75">
      <c r="A32" s="7"/>
      <c r="B32" s="18"/>
      <c r="C32" s="18"/>
      <c r="D32" s="1"/>
      <c r="E32" s="1"/>
      <c r="F32" s="1"/>
      <c r="G32" s="1"/>
      <c r="H32" s="18"/>
      <c r="I32" s="7"/>
      <c r="J32" s="3"/>
    </row>
    <row r="33" spans="1:10" ht="18.75">
      <c r="A33" s="3"/>
      <c r="B33" s="3"/>
      <c r="C33" s="3"/>
      <c r="D33" s="1"/>
      <c r="E33" s="1"/>
      <c r="F33" s="1"/>
      <c r="G33" s="1"/>
      <c r="H33" s="3"/>
      <c r="I33" s="3"/>
      <c r="J33" s="3"/>
    </row>
    <row r="34" spans="1:10" ht="18.75">
      <c r="A34" s="3" t="s">
        <v>28</v>
      </c>
      <c r="B34" s="3"/>
      <c r="C34" s="3"/>
      <c r="D34" s="1"/>
      <c r="E34" s="1"/>
      <c r="F34" s="1"/>
      <c r="G34" s="1"/>
      <c r="H34" s="7" t="s">
        <v>17</v>
      </c>
      <c r="I34" s="7"/>
      <c r="J34" s="3"/>
    </row>
    <row r="35" spans="1:10">
      <c r="A35" s="15" t="s">
        <v>0</v>
      </c>
      <c r="B35" s="15" t="s">
        <v>24</v>
      </c>
      <c r="C35" s="15"/>
      <c r="H35" s="20" t="s">
        <v>25</v>
      </c>
      <c r="I35" s="3"/>
      <c r="J35" s="3"/>
    </row>
    <row r="36" spans="1:10">
      <c r="J36" s="7"/>
    </row>
    <row r="37" spans="1:10" ht="15.75">
      <c r="J37" s="2"/>
    </row>
  </sheetData>
  <mergeCells count="5">
    <mergeCell ref="A20:I20"/>
    <mergeCell ref="A19:I19"/>
    <mergeCell ref="A18:I18"/>
    <mergeCell ref="D5:I5"/>
    <mergeCell ref="B7:I7"/>
  </mergeCells>
  <pageMargins left="0.59055118110236227" right="0.70866141732283472" top="0.54" bottom="0.62" header="0.31496062992125984" footer="0.31496062992125984"/>
  <pageSetup paperSize="9" scale="6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2012-08-27T03:20:33Z</dcterms:modified>
</cp:coreProperties>
</file>