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поставку'!$A$1:$M$45</definedName>
  </definedNames>
  <calcPr calcId="144525"/>
</workbook>
</file>

<file path=xl/calcChain.xml><?xml version="1.0" encoding="utf-8"?>
<calcChain xmlns="http://schemas.openxmlformats.org/spreadsheetml/2006/main">
  <c r="K29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11" i="1"/>
  <c r="K28" i="1" l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<sst xmlns="http://schemas.openxmlformats.org/spreadsheetml/2006/main" count="206" uniqueCount="128">
  <si>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</si>
  <si>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</si>
  <si>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</si>
  <si>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</si>
  <si>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</si>
  <si>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</si>
  <si>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</si>
  <si>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</si>
  <si>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</si>
  <si>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</si>
  <si>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</si>
  <si>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</si>
  <si>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</si>
  <si>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</si>
  <si>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</si>
  <si>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</si>
  <si>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</si>
  <si>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</si>
  <si>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</si>
  <si>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</si>
  <si>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</si>
  <si>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</si>
  <si>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</si>
  <si>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</si>
  <si>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</si>
  <si>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</si>
  <si>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</si>
  <si>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</si>
  <si>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</si>
  <si>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</si>
  <si>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</si>
  <si>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</si>
  <si>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</si>
  <si>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</si>
  <si>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</si>
  <si>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</si>
  <si>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</si>
  <si>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</si>
  <si>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</si>
  <si>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</si>
  <si>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</si>
  <si>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</si>
  <si>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</si>
  <si>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</si>
  <si>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</si>
  <si>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</si>
  <si>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</si>
  <si>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</si>
  <si>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</si>
  <si>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</si>
  <si>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</si>
  <si>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</si>
  <si>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</si>
  <si>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</si>
  <si>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</si>
  <si>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</si>
  <si>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</si>
  <si>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</si>
  <si>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</si>
  <si>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</si>
  <si>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</si>
  <si>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</si>
  <si>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</si>
  <si>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</si>
  <si>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</si>
  <si>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</si>
  <si>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</si>
  <si>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</si>
  <si>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</si>
  <si>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</si>
  <si>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</si>
  <si>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</si>
  <si>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НД поставщика</t>
  </si>
  <si>
    <t>Приложение № 1</t>
  </si>
  <si>
    <t>"    "______________2013 г</t>
  </si>
  <si>
    <t xml:space="preserve">                                        м.п.        "   "_______________2013 г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</si>
  <si>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</si>
  <si>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от "____"________________ 2013 г.</t>
  </si>
  <si>
    <t>Итого с учетом НДС : 00 руб. (____________) руб 00 коп. в том числе НДС ( 18 %)</t>
  </si>
  <si>
    <t xml:space="preserve">                                                  к Договору поставки № 099/2013/12-03/_____          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</si>
  <si>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</si>
  <si>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4. Срок поставки: до 31 марта 2013 года.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</si>
  <si>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</si>
  <si>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</si>
  <si>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</si>
  <si>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</si>
  <si>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</si>
  <si>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САНОКС</t>
  </si>
  <si>
    <t>Средство чистящее для сантехники "Санокс" 750 г, жидкий, усиленная формула против ржавчины -410 шт;Средство чистящее для сантехники Санокс Ультра 0,75 мл.- 500 шт.</t>
  </si>
  <si>
    <t xml:space="preserve">ЧИСТЯЩЕЕ СРЕДСТВО                       </t>
  </si>
  <si>
    <t>ЧИСТЯЩИЙ ПОРОШОК "ПЕМОЛЮКС МОРСКОЙ БРИЗ" +СОДА ЭФФЕКТ, 400г.- 152 шт.;  ЧИСТЯЩИЙ ПОРОШОК "КОМЕТ" 400Г.- 124 ШТ. (в твердой упаковке)</t>
  </si>
  <si>
    <t xml:space="preserve">130-5205010-А СТЕКЛООЧИСТИТЕЛЬ          </t>
  </si>
  <si>
    <t>Средство для мытья стекол CLIN (Клин) "Лимон" с распылителем, 500 мл</t>
  </si>
  <si>
    <t>БРЕФ ДЛЯ УНИТАЗА</t>
  </si>
  <si>
    <t>BREF гель-освежитель для туалетов запаска 400мл</t>
  </si>
  <si>
    <t>ФЕРИ</t>
  </si>
  <si>
    <t>Средство  для мытья посуды, 500мл</t>
  </si>
  <si>
    <t xml:space="preserve">БУМАГА ТУАЛЕТНАЯ                        </t>
  </si>
  <si>
    <t>Из Набережных  Челнов: длина бумаги в рулоне 53м+5%; ширина рулона 92+2мм</t>
  </si>
  <si>
    <t xml:space="preserve">МЫЛО ЖИДКОЕ 40%    (ШТ.)                     </t>
  </si>
  <si>
    <t>КРЕМ-МЫЛО ПИТАТЕЛЬНОЕ "БАРХАТНЫЕ РУЧКИ", 248 МЛ</t>
  </si>
  <si>
    <t xml:space="preserve">МЫЛО ЖИДКОЕ 40%                         </t>
  </si>
  <si>
    <t xml:space="preserve">  Мыло КРЕМОНА жидкое в канистрах по 5 л</t>
  </si>
  <si>
    <t>МЫЛО ТУАЛЕТНОЕ</t>
  </si>
  <si>
    <t>Крем-мыло Бархатные ручки "Идеальное смягчение" 75г</t>
  </si>
  <si>
    <t xml:space="preserve">ПОРОШОК СТИРАЛЬНЫЙ АВТОМАТ (КГ)                 </t>
  </si>
  <si>
    <t>средство моющее синтетическое порошкообразное универсальное SORTI автомат-100 кг; DENI автомат-100кг; МИФ автомат -морозная свежесть-100кг; Рersil-100 кг.</t>
  </si>
  <si>
    <t>БЕЛИЗНА</t>
  </si>
  <si>
    <t>ЖИДКОСТЬ ЕМКОСТЬЮ 1 Л</t>
  </si>
  <si>
    <t>ОТБЕЛИВАТЕЛЬ</t>
  </si>
  <si>
    <t>ПОРОШКОВЫЙ БОСС- плюс, 600ГР.</t>
  </si>
  <si>
    <t>ЛЕНОР 1Л (концентрат)</t>
  </si>
  <si>
    <t xml:space="preserve">LENOR КОНДИЦИОНЕР ОПОЛАСКИВАТЕЛЬ ДЛЯ ТКАНЕЙ 1 Л. </t>
  </si>
  <si>
    <t>ВАНИШ</t>
  </si>
  <si>
    <t>ПЯТНОВЫВОДИТЕЛЬ ДЛЯ БЕЛЬЯ, ПОРОШКОВЫЙ, 600ГР.</t>
  </si>
  <si>
    <t xml:space="preserve">Сода кальценированная </t>
  </si>
  <si>
    <t>Сода кальценированная (0,600 )</t>
  </si>
  <si>
    <t>Чистящее средство Vanish для чистки салонов</t>
  </si>
  <si>
    <t>Спрей-пятновыводитель для ковров Vanish.</t>
  </si>
  <si>
    <t>Технические харакеристики</t>
  </si>
  <si>
    <t>Единица измерения</t>
  </si>
  <si>
    <t>кг.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</si>
  <si>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</si>
  <si>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</si>
  <si>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</si>
  <si>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t>МЫЛО ЖИДКОЕ TORK</t>
  </si>
  <si>
    <t>TORK PREMIUM жидкое мыло ультра-мягкое Аритикул 420701 (Торк Мыло ультра-мягкое жидкое TORK S 1 Premium ( кассета 1 литр)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</si>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</sst>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indexed="8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7" fillId="0" borderId="0"/>
  </cellStyleXfs>
  <cellXfs count="8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15" fillId="0" borderId="0" xfId="0" applyFont="1"/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20" fillId="0" borderId="0" xfId="0" applyFont="1" applyAlignment="1"/>
    <xf numFmtId="0" fontId="22" fillId="0" borderId="0" xfId="0" applyFont="1" applyAlignment="1"/>
    <xf numFmtId="0" fontId="20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3" applyNumberFormat="1" applyFont="1" applyBorder="1" applyAlignment="1">
      <alignment horizontal="center" vertical="center"/>
    </xf>
    <xf numFmtId="0" fontId="21" fillId="0" borderId="0" xfId="0" applyFont="1"/>
    <xf numFmtId="165" fontId="2" fillId="0" borderId="1" xfId="0" applyNumberFormat="1" applyFont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16" applyFont="1" applyBorder="1" applyAlignment="1">
      <alignment horizontal="center" vertical="center" wrapText="1"/>
    </xf>
    <xf numFmtId="49" fontId="2" fillId="2" borderId="1" xfId="3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0" fontId="2" fillId="2" borderId="1" xfId="16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/>
    </xf>
    <xf numFmtId="43" fontId="2" fillId="2" borderId="1" xfId="3" applyFont="1" applyFill="1" applyBorder="1" applyAlignment="1">
      <alignment horizontal="center" vertical="center"/>
    </xf>
    <xf numFmtId="0" fontId="15" fillId="2" borderId="0" xfId="0" applyFont="1" applyFill="1"/>
    <xf numFmtId="0" fontId="0" fillId="2" borderId="0" xfId="0" applyFill="1"/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5" fillId="2" borderId="0" xfId="0" applyFont="1" applyFill="1"/>
    <xf numFmtId="0" fontId="26" fillId="2" borderId="0" xfId="0" applyFont="1" applyFill="1"/>
    <xf numFmtId="0" fontId="2" fillId="0" borderId="1" xfId="0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43" fontId="2" fillId="0" borderId="7" xfId="3" applyFont="1" applyBorder="1" applyAlignment="1">
      <alignment vertical="center"/>
    </xf>
    <xf numFmtId="164" fontId="2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2" fillId="0" borderId="7" xfId="16" applyFont="1" applyFill="1" applyBorder="1" applyAlignment="1">
      <alignment horizontal="center" vertical="center" wrapText="1"/>
    </xf>
    <xf numFmtId="0" fontId="2" fillId="0" borderId="7" xfId="16" applyFont="1" applyBorder="1" applyAlignment="1">
      <alignment horizontal="center" vertical="center" wrapText="1"/>
    </xf>
    <xf numFmtId="0" fontId="5" fillId="0" borderId="0" xfId="0" applyNumberFormat="1" applyFont="1"/>
    <xf numFmtId="0" fontId="21" fillId="0" borderId="0" xfId="0" applyFont="1" applyAlignment="1">
      <alignment horizontal="center"/>
    </xf>
    <xf numFmtId="43" fontId="20" fillId="0" borderId="0" xfId="3" applyFont="1" applyAlignment="1">
      <alignment horizontal="left" vertical="top" wrapText="1"/>
    </xf>
    <xf numFmtId="0" fontId="21" fillId="0" borderId="0" xfId="0" applyFont="1" applyAlignment="1">
      <alignment horizontal="right"/>
    </xf>
    <xf numFmtId="0" fontId="2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4" fillId="0" borderId="1" xfId="0" applyFont="1" applyBorder="1" applyAlignment="1">
      <alignment horizontal="right" vertical="center"/>
    </xf>
    <xf numFmtId="0" fontId="24" fillId="0" borderId="7" xfId="0" applyFont="1" applyBorder="1" applyAlignment="1">
      <alignment horizontal="right" vertical="center"/>
    </xf>
    <xf numFmtId="0" fontId="24" fillId="0" borderId="8" xfId="0" applyFont="1" applyBorder="1" applyAlignment="1">
      <alignment horizontal="right" vertical="center"/>
    </xf>
    <xf numFmtId="0" fontId="24" fillId="0" borderId="9" xfId="0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view="pageBreakPreview" zoomScale="68" zoomScaleSheetLayoutView="68" workbookViewId="0">
      <pane xSplit="4" ySplit="10" topLeftCell="H20" activePane="bottomRight" state="frozen"/>
      <selection pane="topRight" activeCell="E1" sqref="E1"/>
      <selection pane="bottomLeft" activeCell="A11" sqref="A11"/>
      <selection pane="bottomRight" activeCell="K28" sqref="K28"/>
    </sheetView>
  </sheetViews>
  <sheetFormatPr defaultRowHeight="15" x14ac:dyDescent="0.25"/>
  <cols>
    <col min="1" max="1" width="8.5703125" customWidth="1"/>
    <col min="2" max="2" width="13.42578125" customWidth="1"/>
    <col min="3" max="3" width="15.7109375" customWidth="1"/>
    <col min="4" max="4" width="38.28515625" customWidth="1"/>
    <col min="5" max="5" width="89.28515625" customWidth="1"/>
    <col min="6" max="6" width="17.7109375" style="30" customWidth="1"/>
    <col min="7" max="7" width="13.28515625" customWidth="1"/>
    <col min="8" max="8" width="13.140625" style="30" customWidth="1"/>
    <col min="9" max="9" width="15.140625" style="29" customWidth="1"/>
    <col min="10" max="10" width="17.28515625" customWidth="1"/>
    <col min="11" max="11" width="16" customWidth="1"/>
  </cols>
  <sheetData>
    <row r="1" spans="1:22" ht="15.75" x14ac:dyDescent="0.25">
      <c r="G1" s="48"/>
      <c r="H1" s="48"/>
      <c r="I1" s="48"/>
      <c r="J1" s="80" t="s">
        <v>73</v>
      </c>
      <c r="K1" s="80"/>
    </row>
    <row r="2" spans="1:22" ht="15.75" x14ac:dyDescent="0.25">
      <c r="G2" s="81" t="s">
        <v>79</v>
      </c>
      <c r="H2" s="81"/>
      <c r="I2" s="81"/>
      <c r="J2" s="81"/>
      <c r="K2" s="81"/>
    </row>
    <row r="3" spans="1:22" ht="15.75" x14ac:dyDescent="0.25">
      <c r="G3" s="48"/>
      <c r="H3" s="48"/>
      <c r="I3" s="48"/>
      <c r="J3" s="80" t="s">
        <v>77</v>
      </c>
      <c r="K3" s="80"/>
    </row>
    <row r="5" spans="1:22" ht="15.75" x14ac:dyDescent="0.25">
      <c r="A5" s="5"/>
      <c r="B5" s="2"/>
      <c r="C5" s="2"/>
      <c r="D5" s="82" t="s">
        <v>122</v>
      </c>
      <c r="E5" s="82"/>
      <c r="F5" s="82"/>
      <c r="G5" s="82"/>
      <c r="H5" s="82"/>
      <c r="I5" s="82"/>
      <c r="J5" s="82"/>
      <c r="K5" s="5"/>
    </row>
    <row r="6" spans="1:22" ht="15.75" x14ac:dyDescent="0.25">
      <c r="A6" s="5"/>
      <c r="B6" s="3"/>
      <c r="C6" s="3"/>
      <c r="D6" s="78" t="s">
        <v>123</v>
      </c>
      <c r="E6" s="78"/>
      <c r="F6" s="78"/>
      <c r="G6" s="78"/>
      <c r="H6" s="78"/>
      <c r="I6" s="78"/>
      <c r="J6" s="78"/>
      <c r="K6" s="5"/>
    </row>
    <row r="7" spans="1:22" x14ac:dyDescent="0.25">
      <c r="A7" s="5"/>
      <c r="B7" s="83"/>
      <c r="C7" s="83"/>
      <c r="D7" s="83"/>
      <c r="E7" s="83"/>
      <c r="F7" s="83"/>
      <c r="G7" s="83"/>
      <c r="H7" s="83"/>
      <c r="I7" s="83"/>
      <c r="J7" s="83"/>
      <c r="K7" s="5"/>
    </row>
    <row r="8" spans="1:22" x14ac:dyDescent="0.25">
      <c r="A8" s="5"/>
      <c r="B8" s="5"/>
      <c r="C8" s="5"/>
      <c r="D8" s="4"/>
      <c r="E8" s="6"/>
      <c r="F8" s="6"/>
      <c r="G8" s="6"/>
      <c r="H8" s="6"/>
      <c r="I8" s="6"/>
      <c r="J8" s="5"/>
      <c r="K8" s="5"/>
    </row>
    <row r="9" spans="1:22" ht="14.25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3"/>
      <c r="K9" s="5"/>
    </row>
    <row r="10" spans="1:22" ht="119.25" customHeight="1" x14ac:dyDescent="0.25">
      <c r="A10" s="45" t="s">
        <v>7</v>
      </c>
      <c r="B10" s="45" t="s">
        <v>76</v>
      </c>
      <c r="C10" s="45" t="s">
        <v>8</v>
      </c>
      <c r="D10" s="45" t="s">
        <v>1</v>
      </c>
      <c r="E10" s="50" t="s">
        <v>119</v>
      </c>
      <c r="F10" s="45" t="s">
        <v>3</v>
      </c>
      <c r="G10" s="46" t="s">
        <v>120</v>
      </c>
      <c r="H10" s="46" t="s">
        <v>6</v>
      </c>
      <c r="I10" s="46" t="s">
        <v>124</v>
      </c>
      <c r="J10" s="45" t="s">
        <v>85</v>
      </c>
      <c r="K10" s="46" t="s">
        <v>86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spans="1:22" s="63" customFormat="1" ht="42" customHeight="1" x14ac:dyDescent="0.25">
      <c r="A11" s="54">
        <v>1</v>
      </c>
      <c r="B11" s="55"/>
      <c r="C11" s="55"/>
      <c r="D11" s="56" t="s">
        <v>87</v>
      </c>
      <c r="E11" s="57" t="s">
        <v>88</v>
      </c>
      <c r="F11" s="58" t="s">
        <v>72</v>
      </c>
      <c r="G11" s="53" t="s">
        <v>11</v>
      </c>
      <c r="H11" s="59"/>
      <c r="I11" s="55">
        <v>745</v>
      </c>
      <c r="J11" s="60">
        <v>56.39</v>
      </c>
      <c r="K11" s="61">
        <f>J11*I11</f>
        <v>42010.55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</row>
    <row r="12" spans="1:22" s="63" customFormat="1" ht="39" customHeight="1" x14ac:dyDescent="0.25">
      <c r="A12" s="54">
        <f>A11+1</f>
        <v>2</v>
      </c>
      <c r="B12" s="55"/>
      <c r="C12" s="55"/>
      <c r="D12" s="56" t="s">
        <v>89</v>
      </c>
      <c r="E12" s="57" t="s">
        <v>90</v>
      </c>
      <c r="F12" s="58" t="s">
        <v>72</v>
      </c>
      <c r="G12" s="53" t="s">
        <v>11</v>
      </c>
      <c r="H12" s="59"/>
      <c r="I12" s="55">
        <v>276</v>
      </c>
      <c r="J12" s="55">
        <v>61.37</v>
      </c>
      <c r="K12" s="61">
        <f t="shared" ref="K12:K27" si="0">J12*I12</f>
        <v>16938.12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</row>
    <row r="13" spans="1:22" s="63" customFormat="1" ht="39.75" customHeight="1" x14ac:dyDescent="0.25">
      <c r="A13" s="54">
        <f>A12+1</f>
        <v>3</v>
      </c>
      <c r="B13" s="55"/>
      <c r="C13" s="55"/>
      <c r="D13" s="56" t="s">
        <v>91</v>
      </c>
      <c r="E13" s="57" t="s">
        <v>92</v>
      </c>
      <c r="F13" s="58" t="s">
        <v>72</v>
      </c>
      <c r="G13" s="53" t="s">
        <v>11</v>
      </c>
      <c r="H13" s="59"/>
      <c r="I13" s="55">
        <v>50</v>
      </c>
      <c r="J13" s="61">
        <v>178.41</v>
      </c>
      <c r="K13" s="61">
        <f t="shared" si="0"/>
        <v>8920.5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</row>
    <row r="14" spans="1:22" s="63" customFormat="1" ht="41.25" customHeight="1" x14ac:dyDescent="0.25">
      <c r="A14" s="54">
        <f t="shared" ref="A14:A26" si="1">A13+1</f>
        <v>4</v>
      </c>
      <c r="B14" s="64"/>
      <c r="C14" s="55"/>
      <c r="D14" s="56" t="s">
        <v>93</v>
      </c>
      <c r="E14" s="57" t="s">
        <v>94</v>
      </c>
      <c r="F14" s="58" t="s">
        <v>72</v>
      </c>
      <c r="G14" s="53" t="s">
        <v>11</v>
      </c>
      <c r="H14" s="59"/>
      <c r="I14" s="55">
        <v>140</v>
      </c>
      <c r="J14" s="64">
        <v>241.85</v>
      </c>
      <c r="K14" s="61">
        <f t="shared" si="0"/>
        <v>33859</v>
      </c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</row>
    <row r="15" spans="1:22" s="63" customFormat="1" ht="44.25" customHeight="1" x14ac:dyDescent="0.25">
      <c r="A15" s="54">
        <f t="shared" si="1"/>
        <v>5</v>
      </c>
      <c r="B15" s="55"/>
      <c r="C15" s="55"/>
      <c r="D15" s="56" t="s">
        <v>95</v>
      </c>
      <c r="E15" s="57" t="s">
        <v>96</v>
      </c>
      <c r="F15" s="58" t="s">
        <v>72</v>
      </c>
      <c r="G15" s="53" t="s">
        <v>11</v>
      </c>
      <c r="H15" s="59"/>
      <c r="I15" s="55">
        <v>190</v>
      </c>
      <c r="J15" s="55">
        <v>90.9</v>
      </c>
      <c r="K15" s="61">
        <f t="shared" si="0"/>
        <v>17271</v>
      </c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s="67" customFormat="1" ht="35.25" customHeight="1" x14ac:dyDescent="0.25">
      <c r="A16" s="54">
        <f t="shared" si="1"/>
        <v>6</v>
      </c>
      <c r="B16" s="55"/>
      <c r="C16" s="55"/>
      <c r="D16" s="56" t="s">
        <v>97</v>
      </c>
      <c r="E16" s="57" t="s">
        <v>98</v>
      </c>
      <c r="F16" s="65" t="s">
        <v>72</v>
      </c>
      <c r="G16" s="53" t="s">
        <v>11</v>
      </c>
      <c r="H16" s="59"/>
      <c r="I16" s="55">
        <v>1650</v>
      </c>
      <c r="J16" s="55">
        <v>13.65</v>
      </c>
      <c r="K16" s="61">
        <f t="shared" si="0"/>
        <v>22522.5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</row>
    <row r="17" spans="1:22" s="67" customFormat="1" ht="42.75" customHeight="1" x14ac:dyDescent="0.25">
      <c r="A17" s="54">
        <f t="shared" si="1"/>
        <v>7</v>
      </c>
      <c r="B17" s="55"/>
      <c r="C17" s="55"/>
      <c r="D17" s="56" t="s">
        <v>99</v>
      </c>
      <c r="E17" s="57" t="s">
        <v>100</v>
      </c>
      <c r="F17" s="65" t="s">
        <v>72</v>
      </c>
      <c r="G17" s="53" t="s">
        <v>11</v>
      </c>
      <c r="H17" s="59"/>
      <c r="I17" s="55">
        <v>200</v>
      </c>
      <c r="J17" s="55">
        <v>91.23</v>
      </c>
      <c r="K17" s="61">
        <f t="shared" si="0"/>
        <v>18246</v>
      </c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</row>
    <row r="18" spans="1:22" s="67" customFormat="1" ht="48.75" customHeight="1" x14ac:dyDescent="0.25">
      <c r="A18" s="54">
        <f t="shared" si="1"/>
        <v>8</v>
      </c>
      <c r="B18" s="55"/>
      <c r="C18" s="55"/>
      <c r="D18" s="56" t="s">
        <v>101</v>
      </c>
      <c r="E18" s="57" t="s">
        <v>102</v>
      </c>
      <c r="F18" s="65" t="s">
        <v>72</v>
      </c>
      <c r="G18" s="53" t="s">
        <v>11</v>
      </c>
      <c r="H18" s="59"/>
      <c r="I18" s="55">
        <v>100</v>
      </c>
      <c r="J18" s="55">
        <v>66.69</v>
      </c>
      <c r="K18" s="61">
        <f t="shared" si="0"/>
        <v>6669</v>
      </c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</row>
    <row r="19" spans="1:22" s="67" customFormat="1" ht="41.25" customHeight="1" x14ac:dyDescent="0.25">
      <c r="A19" s="54">
        <f t="shared" si="1"/>
        <v>9</v>
      </c>
      <c r="B19" s="55"/>
      <c r="C19" s="55"/>
      <c r="D19" s="56" t="s">
        <v>103</v>
      </c>
      <c r="E19" s="57" t="s">
        <v>104</v>
      </c>
      <c r="F19" s="65" t="s">
        <v>72</v>
      </c>
      <c r="G19" s="53" t="s">
        <v>121</v>
      </c>
      <c r="H19" s="59"/>
      <c r="I19" s="55">
        <v>50</v>
      </c>
      <c r="J19" s="55">
        <v>39.1</v>
      </c>
      <c r="K19" s="61">
        <f t="shared" si="0"/>
        <v>1955</v>
      </c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</row>
    <row r="20" spans="1:22" s="67" customFormat="1" ht="35.25" customHeight="1" x14ac:dyDescent="0.25">
      <c r="A20" s="54">
        <f t="shared" si="1"/>
        <v>10</v>
      </c>
      <c r="B20" s="55"/>
      <c r="C20" s="55"/>
      <c r="D20" s="56" t="s">
        <v>105</v>
      </c>
      <c r="E20" s="57" t="s">
        <v>106</v>
      </c>
      <c r="F20" s="65" t="s">
        <v>72</v>
      </c>
      <c r="G20" s="53" t="s">
        <v>11</v>
      </c>
      <c r="H20" s="59"/>
      <c r="I20" s="55">
        <v>100</v>
      </c>
      <c r="J20" s="55">
        <v>95.58</v>
      </c>
      <c r="K20" s="61">
        <f t="shared" si="0"/>
        <v>9558</v>
      </c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2" s="67" customFormat="1" ht="42.75" customHeight="1" x14ac:dyDescent="0.25">
      <c r="A21" s="54">
        <f t="shared" si="1"/>
        <v>11</v>
      </c>
      <c r="B21" s="55"/>
      <c r="C21" s="55"/>
      <c r="D21" s="56" t="s">
        <v>107</v>
      </c>
      <c r="E21" s="57" t="s">
        <v>108</v>
      </c>
      <c r="F21" s="65" t="s">
        <v>72</v>
      </c>
      <c r="G21" s="53" t="s">
        <v>121</v>
      </c>
      <c r="H21" s="59"/>
      <c r="I21" s="55">
        <v>200</v>
      </c>
      <c r="J21" s="55">
        <v>31.33</v>
      </c>
      <c r="K21" s="61">
        <f t="shared" si="0"/>
        <v>6266</v>
      </c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</row>
    <row r="22" spans="1:22" s="70" customFormat="1" ht="35.25" customHeight="1" x14ac:dyDescent="0.25">
      <c r="A22" s="47">
        <f t="shared" si="1"/>
        <v>12</v>
      </c>
      <c r="B22" s="33"/>
      <c r="C22" s="33"/>
      <c r="D22" s="51" t="s">
        <v>109</v>
      </c>
      <c r="E22" s="52" t="s">
        <v>110</v>
      </c>
      <c r="F22" s="68" t="s">
        <v>72</v>
      </c>
      <c r="G22" s="53" t="s">
        <v>11</v>
      </c>
      <c r="H22" s="53"/>
      <c r="I22" s="33">
        <v>100</v>
      </c>
      <c r="J22" s="33">
        <v>82.09</v>
      </c>
      <c r="K22" s="61">
        <f t="shared" si="0"/>
        <v>8209</v>
      </c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</row>
    <row r="23" spans="1:22" s="70" customFormat="1" ht="35.25" customHeight="1" x14ac:dyDescent="0.25">
      <c r="A23" s="47">
        <f t="shared" si="1"/>
        <v>13</v>
      </c>
      <c r="B23" s="33"/>
      <c r="C23" s="33"/>
      <c r="D23" s="51" t="s">
        <v>111</v>
      </c>
      <c r="E23" s="52" t="s">
        <v>112</v>
      </c>
      <c r="F23" s="68" t="s">
        <v>72</v>
      </c>
      <c r="G23" s="53" t="s">
        <v>11</v>
      </c>
      <c r="H23" s="53"/>
      <c r="I23" s="33">
        <v>30</v>
      </c>
      <c r="J23" s="33">
        <v>130.62</v>
      </c>
      <c r="K23" s="61">
        <f t="shared" si="0"/>
        <v>3918.6000000000004</v>
      </c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</row>
    <row r="24" spans="1:22" s="70" customFormat="1" ht="35.25" customHeight="1" x14ac:dyDescent="0.25">
      <c r="A24" s="47">
        <f t="shared" si="1"/>
        <v>14</v>
      </c>
      <c r="B24" s="33"/>
      <c r="C24" s="33"/>
      <c r="D24" s="51" t="s">
        <v>113</v>
      </c>
      <c r="E24" s="52" t="s">
        <v>114</v>
      </c>
      <c r="F24" s="68" t="s">
        <v>72</v>
      </c>
      <c r="G24" s="53" t="s">
        <v>11</v>
      </c>
      <c r="H24" s="53"/>
      <c r="I24" s="33">
        <v>48</v>
      </c>
      <c r="J24" s="33">
        <v>218.13</v>
      </c>
      <c r="K24" s="61">
        <f t="shared" si="0"/>
        <v>10470.24</v>
      </c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  <row r="25" spans="1:22" s="70" customFormat="1" ht="35.25" customHeight="1" x14ac:dyDescent="0.25">
      <c r="A25" s="47">
        <f t="shared" si="1"/>
        <v>15</v>
      </c>
      <c r="B25" s="33"/>
      <c r="C25" s="33"/>
      <c r="D25" s="51" t="s">
        <v>115</v>
      </c>
      <c r="E25" s="52" t="s">
        <v>116</v>
      </c>
      <c r="F25" s="68" t="s">
        <v>72</v>
      </c>
      <c r="G25" s="53" t="s">
        <v>11</v>
      </c>
      <c r="H25" s="53"/>
      <c r="I25" s="33">
        <v>26</v>
      </c>
      <c r="J25" s="33">
        <v>26.55</v>
      </c>
      <c r="K25" s="61">
        <f t="shared" si="0"/>
        <v>690.30000000000007</v>
      </c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</row>
    <row r="26" spans="1:22" s="70" customFormat="1" ht="35.25" customHeight="1" x14ac:dyDescent="0.25">
      <c r="A26" s="47">
        <f t="shared" si="1"/>
        <v>16</v>
      </c>
      <c r="B26" s="33"/>
      <c r="C26" s="33"/>
      <c r="D26" s="51" t="s">
        <v>117</v>
      </c>
      <c r="E26" s="51" t="s">
        <v>118</v>
      </c>
      <c r="F26" s="68" t="s">
        <v>72</v>
      </c>
      <c r="G26" s="53" t="s">
        <v>34</v>
      </c>
      <c r="H26" s="53"/>
      <c r="I26" s="33">
        <v>35</v>
      </c>
      <c r="J26" s="33">
        <v>375.94800000000004</v>
      </c>
      <c r="K26" s="61">
        <f t="shared" si="0"/>
        <v>13158.180000000002</v>
      </c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</row>
    <row r="27" spans="1:22" s="70" customFormat="1" ht="54.75" customHeight="1" x14ac:dyDescent="0.25">
      <c r="A27" s="47" t="s">
        <v>127</v>
      </c>
      <c r="B27" s="33"/>
      <c r="C27" s="72"/>
      <c r="D27" s="73" t="s">
        <v>125</v>
      </c>
      <c r="E27" s="74" t="s">
        <v>126</v>
      </c>
      <c r="F27" s="68" t="s">
        <v>72</v>
      </c>
      <c r="G27" s="75" t="s">
        <v>11</v>
      </c>
      <c r="H27" s="76"/>
      <c r="I27" s="72">
        <v>90</v>
      </c>
      <c r="J27" s="72">
        <v>300.14435159999999</v>
      </c>
      <c r="K27" s="61">
        <f t="shared" si="0"/>
        <v>27012.991643999998</v>
      </c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</row>
    <row r="28" spans="1:22" s="27" customFormat="1" ht="26.25" customHeight="1" x14ac:dyDescent="0.25">
      <c r="A28" s="84" t="s">
        <v>68</v>
      </c>
      <c r="B28" s="84"/>
      <c r="C28" s="85"/>
      <c r="D28" s="85"/>
      <c r="E28" s="85"/>
      <c r="F28" s="85"/>
      <c r="G28" s="85"/>
      <c r="H28" s="85"/>
      <c r="I28" s="85"/>
      <c r="J28" s="85"/>
      <c r="K28" s="71">
        <f>SUM(K11:K27)</f>
        <v>247674.98164399996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1:22" ht="20.25" customHeight="1" x14ac:dyDescent="0.25">
      <c r="A29" s="86" t="s">
        <v>84</v>
      </c>
      <c r="B29" s="87"/>
      <c r="C29" s="87"/>
      <c r="D29" s="87"/>
      <c r="E29" s="87"/>
      <c r="F29" s="87"/>
      <c r="G29" s="87"/>
      <c r="H29" s="87"/>
      <c r="I29" s="87"/>
      <c r="J29" s="88"/>
      <c r="K29" s="49">
        <f>K28*18/118</f>
        <v>37780.929403322029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</row>
    <row r="30" spans="1:22" s="27" customFormat="1" ht="20.25" customHeight="1" x14ac:dyDescent="0.25">
      <c r="A30" s="86" t="s">
        <v>2</v>
      </c>
      <c r="B30" s="87"/>
      <c r="C30" s="87"/>
      <c r="D30" s="87"/>
      <c r="E30" s="87"/>
      <c r="F30" s="87"/>
      <c r="G30" s="87"/>
      <c r="H30" s="87"/>
      <c r="I30" s="87"/>
      <c r="J30" s="88"/>
      <c r="K30" s="49">
        <v>247674.98164399996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</row>
    <row r="31" spans="1:22" s="34" customFormat="1" ht="27" customHeight="1" x14ac:dyDescent="0.25">
      <c r="A31" s="35" t="s">
        <v>78</v>
      </c>
      <c r="B31" s="36"/>
      <c r="C31" s="36"/>
      <c r="D31" s="36"/>
      <c r="E31" s="35"/>
      <c r="F31" s="35"/>
      <c r="G31" s="35"/>
      <c r="H31" s="35"/>
      <c r="I31" s="35"/>
      <c r="J31" s="35"/>
      <c r="K31" s="37"/>
    </row>
    <row r="32" spans="1:22" s="34" customFormat="1" ht="21" hidden="1" customHeight="1" x14ac:dyDescent="0.25">
      <c r="K32" s="38"/>
    </row>
    <row r="33" spans="1:23" s="34" customFormat="1" ht="22.5" customHeight="1" x14ac:dyDescent="0.25">
      <c r="A33" s="31" t="s">
        <v>80</v>
      </c>
      <c r="B33" s="31"/>
      <c r="C33" s="31"/>
      <c r="D33" s="31"/>
      <c r="E33" s="31"/>
      <c r="F33" s="31"/>
      <c r="G33" s="31"/>
      <c r="H33" s="31"/>
      <c r="I33" s="31"/>
      <c r="J33" s="31"/>
      <c r="K33" s="77"/>
      <c r="L33" s="31"/>
      <c r="M33" s="31"/>
      <c r="N33" s="39"/>
      <c r="O33" s="31"/>
      <c r="P33" s="31"/>
      <c r="Q33" s="31"/>
      <c r="R33" s="31"/>
      <c r="S33" s="31"/>
      <c r="T33" s="31"/>
      <c r="U33" s="31"/>
      <c r="V33" s="31"/>
    </row>
    <row r="34" spans="1:23" s="34" customFormat="1" ht="49.5" customHeight="1" x14ac:dyDescent="0.25">
      <c r="A34" s="79" t="s">
        <v>67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37"/>
    </row>
    <row r="35" spans="1:23" s="34" customFormat="1" ht="20.25" customHeight="1" x14ac:dyDescent="0.25">
      <c r="A35" s="40" t="s">
        <v>81</v>
      </c>
      <c r="B35" s="41"/>
      <c r="C35" s="41"/>
      <c r="D35" s="41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</row>
    <row r="36" spans="1:23" s="34" customFormat="1" ht="21.75" customHeight="1" x14ac:dyDescent="0.25">
      <c r="A36" s="40" t="s">
        <v>82</v>
      </c>
      <c r="B36" s="41"/>
      <c r="C36" s="41"/>
      <c r="D36" s="41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</row>
    <row r="37" spans="1:23" s="34" customFormat="1" ht="22.5" customHeight="1" x14ac:dyDescent="0.25">
      <c r="A37" s="40" t="s">
        <v>83</v>
      </c>
      <c r="B37" s="41"/>
      <c r="C37" s="41"/>
      <c r="D37" s="41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</row>
    <row r="38" spans="1:23" s="34" customFormat="1" x14ac:dyDescent="0.25">
      <c r="A38" s="42"/>
      <c r="B38" s="41"/>
      <c r="C38" s="41"/>
      <c r="D38" s="41"/>
      <c r="E38" s="37"/>
      <c r="F38" s="37"/>
      <c r="G38" s="37"/>
      <c r="H38" s="37"/>
      <c r="I38" s="37"/>
      <c r="J38" s="37"/>
      <c r="K38" s="37"/>
    </row>
    <row r="39" spans="1:23" s="34" customFormat="1" x14ac:dyDescent="0.25">
      <c r="A39" s="43" t="s">
        <v>5</v>
      </c>
      <c r="B39" s="37"/>
      <c r="C39" s="37"/>
      <c r="D39" s="37"/>
      <c r="E39" s="37"/>
      <c r="F39" s="37"/>
      <c r="G39" s="44"/>
      <c r="H39" s="44"/>
      <c r="I39" s="40" t="s">
        <v>69</v>
      </c>
      <c r="J39" s="37"/>
      <c r="K39" s="37"/>
    </row>
    <row r="40" spans="1:23" s="34" customFormat="1" x14ac:dyDescent="0.25">
      <c r="A40" s="40" t="s">
        <v>9</v>
      </c>
      <c r="B40" s="40"/>
      <c r="C40" s="40"/>
      <c r="D40" s="37"/>
      <c r="E40" s="37"/>
      <c r="F40" s="37"/>
      <c r="G40" s="44"/>
      <c r="H40" s="44"/>
      <c r="I40" s="40" t="s">
        <v>70</v>
      </c>
      <c r="J40" s="42"/>
      <c r="K40" s="37"/>
    </row>
    <row r="41" spans="1:23" s="34" customFormat="1" x14ac:dyDescent="0.25">
      <c r="A41" s="35"/>
      <c r="B41" s="43"/>
      <c r="C41" s="43"/>
      <c r="D41" s="37"/>
      <c r="E41" s="37"/>
      <c r="F41" s="37"/>
      <c r="G41" s="44"/>
      <c r="H41" s="44"/>
      <c r="I41" s="43"/>
      <c r="J41" s="35"/>
      <c r="K41" s="37"/>
    </row>
    <row r="42" spans="1:23" s="34" customFormat="1" x14ac:dyDescent="0.25">
      <c r="A42" s="37"/>
      <c r="B42" s="37"/>
      <c r="C42" s="37"/>
      <c r="D42" s="37"/>
      <c r="E42" s="37"/>
      <c r="F42" s="37"/>
      <c r="G42" s="44"/>
      <c r="H42" s="44"/>
      <c r="I42" s="37"/>
      <c r="J42" s="37"/>
      <c r="K42" s="37"/>
    </row>
    <row r="43" spans="1:23" s="34" customFormat="1" x14ac:dyDescent="0.25">
      <c r="A43" s="37" t="s">
        <v>10</v>
      </c>
      <c r="B43" s="37"/>
      <c r="C43" s="37"/>
      <c r="D43" s="37"/>
      <c r="E43" s="37"/>
      <c r="F43" s="37"/>
      <c r="G43" s="44"/>
      <c r="H43" s="44"/>
      <c r="I43" s="35" t="s">
        <v>71</v>
      </c>
      <c r="J43" s="35"/>
      <c r="K43" s="37"/>
    </row>
    <row r="44" spans="1:23" s="34" customFormat="1" x14ac:dyDescent="0.25">
      <c r="A44" s="31" t="s">
        <v>0</v>
      </c>
      <c r="B44" s="31" t="s">
        <v>74</v>
      </c>
      <c r="C44" s="31"/>
      <c r="D44" s="31"/>
      <c r="E44" s="31"/>
      <c r="F44" s="31"/>
      <c r="G44" s="32"/>
      <c r="H44" s="32"/>
      <c r="I44" s="32" t="s">
        <v>75</v>
      </c>
      <c r="J44" s="37"/>
      <c r="K44" s="37"/>
    </row>
    <row r="45" spans="1:23" s="34" customFormat="1" x14ac:dyDescent="0.25">
      <c r="F45" s="31"/>
      <c r="G45" s="32"/>
      <c r="H45" s="32"/>
      <c r="I45" s="31"/>
      <c r="J45" s="31"/>
      <c r="K45" s="35"/>
    </row>
    <row r="46" spans="1:23" ht="15.75" x14ac:dyDescent="0.25">
      <c r="K46" s="1"/>
    </row>
  </sheetData>
  <mergeCells count="10">
    <mergeCell ref="D6:J6"/>
    <mergeCell ref="A34:V34"/>
    <mergeCell ref="J1:K1"/>
    <mergeCell ref="G2:K2"/>
    <mergeCell ref="J3:K3"/>
    <mergeCell ref="D5:J5"/>
    <mergeCell ref="B7:J7"/>
    <mergeCell ref="A28:J28"/>
    <mergeCell ref="A29:J29"/>
    <mergeCell ref="A30:J30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33</v>
      </c>
      <c r="B1" s="7" t="s">
        <v>34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35</v>
      </c>
      <c r="B2" s="10" t="s">
        <v>12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36</v>
      </c>
      <c r="B3" s="10" t="s">
        <v>12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14</v>
      </c>
      <c r="B4" s="10" t="s">
        <v>11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15</v>
      </c>
      <c r="B5" s="10" t="s">
        <v>11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37</v>
      </c>
      <c r="B6" s="10" t="s">
        <v>11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16</v>
      </c>
      <c r="B7" s="10" t="s">
        <v>13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17</v>
      </c>
      <c r="B8" s="10" t="s">
        <v>12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38</v>
      </c>
      <c r="B9" s="10" t="s">
        <v>11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39</v>
      </c>
      <c r="B10" s="7" t="s">
        <v>11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18</v>
      </c>
      <c r="B11" s="10" t="s">
        <v>11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19</v>
      </c>
      <c r="B12" s="10" t="s">
        <v>12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40</v>
      </c>
      <c r="B13" s="10" t="s">
        <v>13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41</v>
      </c>
      <c r="B14" s="10" t="s">
        <v>13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20</v>
      </c>
      <c r="B15" s="10" t="s">
        <v>11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42</v>
      </c>
      <c r="B16" s="7" t="s">
        <v>11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43</v>
      </c>
      <c r="B17" s="7" t="s">
        <v>11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44</v>
      </c>
      <c r="B18" s="10" t="s">
        <v>11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45</v>
      </c>
      <c r="B19" s="10" t="s">
        <v>11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46</v>
      </c>
      <c r="B20" s="10" t="s">
        <v>11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47</v>
      </c>
      <c r="B21" s="10" t="s">
        <v>11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48</v>
      </c>
      <c r="B22" s="10" t="s">
        <v>11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49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21</v>
      </c>
      <c r="B24" s="7" t="s">
        <v>11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50</v>
      </c>
      <c r="B25" s="7" t="s">
        <v>13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22</v>
      </c>
      <c r="B26" s="10" t="s">
        <v>11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51</v>
      </c>
      <c r="B27" s="10" t="s">
        <v>11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52</v>
      </c>
      <c r="B28" s="10" t="s">
        <v>13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53</v>
      </c>
      <c r="B29" s="10" t="s">
        <v>13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54</v>
      </c>
      <c r="B30" s="10" t="s">
        <v>13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55</v>
      </c>
      <c r="B31" s="10" t="s">
        <v>13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56</v>
      </c>
      <c r="B32" s="7" t="s">
        <v>11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57</v>
      </c>
      <c r="B33" s="7" t="s">
        <v>12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58</v>
      </c>
      <c r="B34" s="10" t="s">
        <v>13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23</v>
      </c>
      <c r="B35" s="10" t="s">
        <v>11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24</v>
      </c>
      <c r="B36" s="10" t="s">
        <v>11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59</v>
      </c>
      <c r="B37" s="10" t="s">
        <v>13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60</v>
      </c>
      <c r="B38" s="7" t="s">
        <v>11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25</v>
      </c>
      <c r="B39" s="10" t="s">
        <v>11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26</v>
      </c>
      <c r="B40" s="10" t="s">
        <v>11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27</v>
      </c>
      <c r="B41" s="10" t="s">
        <v>11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61</v>
      </c>
      <c r="B42" s="10" t="s">
        <v>12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28</v>
      </c>
      <c r="B43" s="10" t="s">
        <v>11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62</v>
      </c>
      <c r="B44" s="10" t="s">
        <v>11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63</v>
      </c>
      <c r="B45" s="10" t="s">
        <v>11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29</v>
      </c>
      <c r="B46" s="10" t="s">
        <v>11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30</v>
      </c>
      <c r="B47" s="10" t="s">
        <v>11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64</v>
      </c>
      <c r="B48" s="10" t="s">
        <v>11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65</v>
      </c>
      <c r="B49" s="7" t="s">
        <v>11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31</v>
      </c>
      <c r="B50" s="10" t="s">
        <v>13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32</v>
      </c>
      <c r="B51" s="10" t="s">
        <v>11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2013-02-13T08:45:51Z</dcterms:modified>
</cp:coreProperties>
</file>