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_FilterDatabase" localSheetId="0" hidden="1">'Спец-я на разовую поставку'!$A$7:$G$17</definedName>
    <definedName name="_xlnm.Print_Area" localSheetId="0">'Спец-я на разовую поставку'!$A$1:$G$34</definedName>
  </definedNames>
  <calcPr calcId="125725"/>
</workbook>
</file>

<file path=xl/calcChain.xml><?xml version="1.0" encoding="utf-8"?>
<calcChain xmlns="http://schemas.openxmlformats.org/spreadsheetml/2006/main">
  <c r="G16" i="1"/>
  <c r="G15"/>
  <c r="G12" l="1"/>
  <c r="G13"/>
  <c r="G10" l="1"/>
  <c r="G11"/>
  <c r="G14" l="1"/>
</calcChain>
</file>

<file path=xl/sharedStrings.xml><?xml version="1.0" encoding="utf-8"?>
<sst xmlns="http://schemas.openxmlformats.org/spreadsheetml/2006/main" count="49" uniqueCount="44">
  <si>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</si>
  <si>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</si>
  <si>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</si>
  <si>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</si>
  <si>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</si>
  <si>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</si>
  <si>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</si>
  <si>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</si>
  <si>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</si>
  <si>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</si>
  <si>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</si>
  <si>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</si>
  <si>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</si>
  <si>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</si>
  <si>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</si>
  <si>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</si>
  <si>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</si>
  <si>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</si>
  <si>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к Договору поставки между ОАО "Хиагда" и ____________________</t>
  </si>
  <si>
    <t>Требование к качеству, ГОСТ</t>
  </si>
  <si>
    <t xml:space="preserve">Количество </t>
  </si>
  <si>
    <t xml:space="preserve">                 СПЕЦИФИКАЦИЯ  № _________ от  "        " ____________ 20___  г.    </t>
  </si>
  <si>
    <t>от "       " ________________20___ г.</t>
  </si>
  <si>
    <t>шт</t>
  </si>
  <si>
    <t xml:space="preserve"> м.п.        "   "_______________20___ г</t>
  </si>
  <si>
    <t xml:space="preserve">                                               м.п.        "   "_______________20____ г</t>
  </si>
  <si>
    <t>Годовой план закупок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</si>
  <si>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</si>
  <si>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</si>
  <si>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</si>
  <si>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</si>
  <si>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4. Транспортные расходы и прочие расходы включены в цену ТМЦ.</t>
  </si>
  <si>
    <t>на основании предоставленного Поставщиком комплекта ТСД.</t>
  </si>
  <si>
    <t>1</t>
  </si>
  <si>
    <t>2</t>
  </si>
  <si>
    <t>Маршрутизатор Cisco 2811</t>
  </si>
  <si>
    <t>Крипто-модуль Cisco NM-RVPN</t>
  </si>
  <si>
    <t xml:space="preserve"> Cisco Catalyst WS-C3750G-24T-S</t>
  </si>
  <si>
    <t>шт.</t>
  </si>
  <si>
    <t>Маршрутизатор Cisco 2811. Наличие сертификата ФСТЭК.</t>
  </si>
  <si>
    <t>HP ProLiant DL180G6 (470065-507), процессор 2.13GHz Intel® Xeon® E5606 Westmere-EP QuadCore 4.8GT/s QPI, 8MB Smart cache, Intel® 5520 Server chipset, DDR3 8 Гб, HDD 12 Тб,  выдвижные рельсы для установки в стойку, модуль питания 220V с возможностью замены 750 Вт, Remote Managment, DVD-RW</t>
  </si>
  <si>
    <t>Сервер HP ProLiant DL180G6</t>
  </si>
  <si>
    <t xml:space="preserve">5. Покупатель производит оплату за фактически поставленный и принятый Товар в течение 60 дней со дня получения ТМЦ на склад Грузополучателя </t>
  </si>
  <si>
    <t>3. Срок поставки: июнь 2012 года.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</si>
</sst>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2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</cellStyleXfs>
  <cellXfs count="4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1" fillId="2" borderId="0" xfId="0" applyFont="1" applyFill="1" applyAlignment="1">
      <alignment horizontal="left"/>
    </xf>
    <xf numFmtId="49" fontId="1" fillId="0" borderId="0" xfId="0" applyNumberFormat="1" applyFont="1" applyAlignment="1">
      <alignment wrapText="1"/>
    </xf>
    <xf numFmtId="49" fontId="3" fillId="0" borderId="0" xfId="0" applyNumberFormat="1" applyFont="1" applyAlignment="1">
      <alignment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9" fontId="5" fillId="2" borderId="1" xfId="1" applyNumberFormat="1" applyFont="1" applyFill="1" applyBorder="1" applyAlignment="1">
      <alignment vertical="center" wrapText="1"/>
    </xf>
    <xf numFmtId="165" fontId="5" fillId="2" borderId="1" xfId="1" applyNumberFormat="1" applyFont="1" applyFill="1" applyBorder="1" applyAlignment="1">
      <alignment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2" borderId="0" xfId="0" applyFont="1" applyFill="1" applyAlignment="1"/>
    <xf numFmtId="0" fontId="3" fillId="2" borderId="0" xfId="0" applyFont="1" applyFill="1" applyAlignment="1"/>
    <xf numFmtId="49" fontId="1" fillId="0" borderId="0" xfId="0" applyNumberFormat="1" applyFont="1"/>
    <xf numFmtId="49" fontId="1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" fillId="0" borderId="0" xfId="0" applyFont="1" applyBorder="1"/>
    <xf numFmtId="4" fontId="1" fillId="0" borderId="1" xfId="3" applyNumberFormat="1" applyFont="1" applyFill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/>
    </xf>
    <xf numFmtId="4" fontId="1" fillId="0" borderId="1" xfId="0" applyNumberFormat="1" applyFont="1" applyBorder="1"/>
    <xf numFmtId="165" fontId="5" fillId="2" borderId="1" xfId="1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165" fontId="1" fillId="0" borderId="0" xfId="0" applyNumberFormat="1" applyFont="1" applyFill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 wrapText="1"/>
    </xf>
  </cellXfs>
  <cellStyles count="41">
    <cellStyle name="Обычный" xfId="0" builtinId="0"/>
    <cellStyle name="Обычный 10" xfId="3"/>
    <cellStyle name="Обычный 11" xfId="4"/>
    <cellStyle name="Обычный 12" xfId="5"/>
    <cellStyle name="Обычный 13" xfId="6"/>
    <cellStyle name="Обычный 14" xfId="7"/>
    <cellStyle name="Обычный 15" xfId="8"/>
    <cellStyle name="Обычный 16" xfId="9"/>
    <cellStyle name="Обычный 17" xfId="10"/>
    <cellStyle name="Обычный 18" xfId="11"/>
    <cellStyle name="Обычный 19" xfId="39"/>
    <cellStyle name="Обычный 2" xfId="12"/>
    <cellStyle name="Обычный 2 2" xfId="13"/>
    <cellStyle name="Обычный 2 3" xfId="14"/>
    <cellStyle name="Обычный 20" xfId="40"/>
    <cellStyle name="Обычный 21" xfId="2"/>
    <cellStyle name="Обычный 28" xfId="15"/>
    <cellStyle name="Обычный 3" xfId="16"/>
    <cellStyle name="Обычный 30" xfId="17"/>
    <cellStyle name="Обычный 31" xfId="18"/>
    <cellStyle name="Обычный 4" xfId="19"/>
    <cellStyle name="Обычный 41" xfId="20"/>
    <cellStyle name="Обычный 47" xfId="21"/>
    <cellStyle name="Обычный 5" xfId="22"/>
    <cellStyle name="Обычный 51" xfId="23"/>
    <cellStyle name="Обычный 53" xfId="24"/>
    <cellStyle name="Обычный 54" xfId="25"/>
    <cellStyle name="Обычный 56" xfId="26"/>
    <cellStyle name="Обычный 57" xfId="27"/>
    <cellStyle name="Обычный 58" xfId="28"/>
    <cellStyle name="Обычный 6" xfId="29"/>
    <cellStyle name="Обычный 63" xfId="30"/>
    <cellStyle name="Обычный 64" xfId="31"/>
    <cellStyle name="Обычный 65" xfId="32"/>
    <cellStyle name="Обычный 66" xfId="33"/>
    <cellStyle name="Обычный 67" xfId="34"/>
    <cellStyle name="Обычный 7" xfId="35"/>
    <cellStyle name="Обычный 8" xfId="36"/>
    <cellStyle name="Обычный 86" xfId="37"/>
    <cellStyle name="Обычный 9" xfId="38"/>
    <cellStyle name="УровеньСтрок_2" xfId="1" builtinId="1" iLevel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4"/>
  <sheetViews>
    <sheetView tabSelected="1" view="pageBreakPreview" topLeftCell="A4" zoomScale="85" zoomScaleNormal="100" zoomScaleSheetLayoutView="85" workbookViewId="0">
      <selection activeCell="C12" sqref="C12"/>
    </sheetView>
  </sheetViews>
  <sheetFormatPr defaultRowHeight="15.75"/>
  <cols>
    <col min="1" max="1" width="5.5703125" style="3" customWidth="1"/>
    <col min="2" max="2" width="35.5703125" style="3" customWidth="1"/>
    <col min="3" max="3" width="67.7109375" style="3" customWidth="1"/>
    <col min="4" max="4" width="9.140625" style="3" customWidth="1"/>
    <col min="5" max="5" width="12.5703125" style="3" customWidth="1"/>
    <col min="6" max="6" width="14" style="3" customWidth="1"/>
    <col min="7" max="7" width="21.7109375" style="3" customWidth="1"/>
    <col min="8" max="16384" width="9.140625" style="3"/>
  </cols>
  <sheetData>
    <row r="1" spans="1:7" s="5" customFormat="1">
      <c r="B1" s="16"/>
      <c r="C1" s="21" t="s">
        <v>21</v>
      </c>
      <c r="D1" s="16"/>
    </row>
    <row r="2" spans="1:7" s="5" customFormat="1">
      <c r="B2" s="39" t="s">
        <v>18</v>
      </c>
      <c r="C2" s="39"/>
      <c r="D2" s="39"/>
      <c r="E2" s="39"/>
      <c r="F2" s="39"/>
    </row>
    <row r="3" spans="1:7" s="5" customFormat="1">
      <c r="B3" s="39" t="s">
        <v>22</v>
      </c>
      <c r="C3" s="39"/>
      <c r="D3" s="39"/>
      <c r="E3" s="39"/>
      <c r="F3" s="39"/>
    </row>
    <row r="4" spans="1:7">
      <c r="B4" s="1"/>
      <c r="C4" s="1"/>
      <c r="D4" s="1"/>
    </row>
    <row r="5" spans="1:7">
      <c r="B5" s="4" t="s">
        <v>12</v>
      </c>
      <c r="C5" s="8" t="s">
        <v>26</v>
      </c>
      <c r="D5" s="8"/>
    </row>
    <row r="6" spans="1:7">
      <c r="A6" s="2" t="s">
        <v>6</v>
      </c>
      <c r="B6" s="6"/>
      <c r="C6" s="6"/>
      <c r="D6" s="6"/>
      <c r="E6" s="6"/>
      <c r="F6" s="6"/>
    </row>
    <row r="7" spans="1:7" ht="16.5" customHeight="1">
      <c r="A7" s="41" t="s">
        <v>7</v>
      </c>
      <c r="B7" s="41" t="s">
        <v>1</v>
      </c>
      <c r="C7" s="41" t="s">
        <v>19</v>
      </c>
      <c r="D7" s="43" t="s">
        <v>2</v>
      </c>
      <c r="E7" s="41" t="s">
        <v>20</v>
      </c>
      <c r="F7" s="41" t="s">
        <v>4</v>
      </c>
      <c r="G7" s="41" t="s">
        <v>5</v>
      </c>
    </row>
    <row r="8" spans="1:7" ht="18.75" customHeight="1">
      <c r="A8" s="41"/>
      <c r="B8" s="41"/>
      <c r="C8" s="41"/>
      <c r="D8" s="43"/>
      <c r="E8" s="41"/>
      <c r="F8" s="41"/>
      <c r="G8" s="41"/>
    </row>
    <row r="9" spans="1:7" ht="17.25" customHeight="1">
      <c r="A9" s="41"/>
      <c r="B9" s="41"/>
      <c r="C9" s="41"/>
      <c r="D9" s="43"/>
      <c r="E9" s="41"/>
      <c r="F9" s="41"/>
      <c r="G9" s="41"/>
    </row>
    <row r="10" spans="1:7" ht="48.75" customHeight="1">
      <c r="A10" s="9">
        <v>51</v>
      </c>
      <c r="B10" s="25" t="s">
        <v>35</v>
      </c>
      <c r="C10" s="37" t="s">
        <v>39</v>
      </c>
      <c r="D10" s="10" t="s">
        <v>23</v>
      </c>
      <c r="E10" s="31" t="s">
        <v>34</v>
      </c>
      <c r="F10" s="34">
        <v>84745.762711864401</v>
      </c>
      <c r="G10" s="35">
        <f>F10*E10</f>
        <v>169491.5254237288</v>
      </c>
    </row>
    <row r="11" spans="1:7" ht="65.25" customHeight="1">
      <c r="A11" s="9">
        <v>52</v>
      </c>
      <c r="B11" s="25" t="s">
        <v>36</v>
      </c>
      <c r="C11" s="37" t="s">
        <v>36</v>
      </c>
      <c r="D11" s="10" t="s">
        <v>23</v>
      </c>
      <c r="E11" s="32">
        <v>3</v>
      </c>
      <c r="F11" s="34">
        <v>59322.033898305082</v>
      </c>
      <c r="G11" s="35">
        <f>F11*E11</f>
        <v>177966.10169491524</v>
      </c>
    </row>
    <row r="12" spans="1:7" ht="78.75">
      <c r="A12" s="9">
        <v>54</v>
      </c>
      <c r="B12" s="24" t="s">
        <v>41</v>
      </c>
      <c r="C12" s="38" t="s">
        <v>40</v>
      </c>
      <c r="D12" s="10" t="s">
        <v>23</v>
      </c>
      <c r="E12" s="31" t="s">
        <v>34</v>
      </c>
      <c r="F12" s="34">
        <v>118644.06779661016</v>
      </c>
      <c r="G12" s="35">
        <f>F12*E12</f>
        <v>237288.13559322033</v>
      </c>
    </row>
    <row r="13" spans="1:7">
      <c r="A13" s="9">
        <v>58</v>
      </c>
      <c r="B13" s="25" t="s">
        <v>37</v>
      </c>
      <c r="C13" s="37" t="s">
        <v>37</v>
      </c>
      <c r="D13" s="10" t="s">
        <v>38</v>
      </c>
      <c r="E13" s="31" t="s">
        <v>33</v>
      </c>
      <c r="F13" s="34">
        <v>110169.49152542373</v>
      </c>
      <c r="G13" s="35">
        <f>F13*E13</f>
        <v>110169.49152542373</v>
      </c>
    </row>
    <row r="14" spans="1:7">
      <c r="A14" s="42" t="s">
        <v>0</v>
      </c>
      <c r="B14" s="42"/>
      <c r="C14" s="42"/>
      <c r="D14" s="42"/>
      <c r="E14" s="42"/>
      <c r="F14" s="42"/>
      <c r="G14" s="36">
        <f>SUM(G10:G13)</f>
        <v>694915.25423728814</v>
      </c>
    </row>
    <row r="15" spans="1:7">
      <c r="A15" s="42" t="s">
        <v>13</v>
      </c>
      <c r="B15" s="42"/>
      <c r="C15" s="42"/>
      <c r="D15" s="42"/>
      <c r="E15" s="42"/>
      <c r="F15" s="42"/>
      <c r="G15" s="36">
        <f>G14*0.18</f>
        <v>125084.74576271186</v>
      </c>
    </row>
    <row r="16" spans="1:7">
      <c r="A16" s="42" t="s">
        <v>3</v>
      </c>
      <c r="B16" s="42"/>
      <c r="C16" s="42"/>
      <c r="D16" s="42"/>
      <c r="E16" s="42"/>
      <c r="F16" s="42"/>
      <c r="G16" s="36">
        <f>G15+G14</f>
        <v>820000</v>
      </c>
    </row>
    <row r="17" spans="1:17">
      <c r="A17" s="11" t="s">
        <v>17</v>
      </c>
      <c r="B17" s="11"/>
      <c r="C17" s="6"/>
      <c r="D17" s="6"/>
      <c r="E17" s="6"/>
      <c r="F17" s="6"/>
      <c r="G17" s="30"/>
    </row>
    <row r="18" spans="1:17" ht="8.25" customHeight="1"/>
    <row r="19" spans="1:17" s="20" customFormat="1" ht="21" customHeight="1">
      <c r="A19" s="40" t="s">
        <v>27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19"/>
      <c r="O19" s="19"/>
      <c r="P19" s="19"/>
      <c r="Q19" s="19"/>
    </row>
    <row r="20" spans="1:17" s="20" customFormat="1" ht="21" customHeight="1">
      <c r="A20" s="13" t="s">
        <v>28</v>
      </c>
      <c r="B20" s="26"/>
      <c r="C20" s="26"/>
      <c r="D20" s="26"/>
      <c r="E20" s="26"/>
      <c r="F20" s="26"/>
      <c r="G20" s="33"/>
      <c r="H20" s="26"/>
      <c r="I20" s="26"/>
      <c r="J20" s="26"/>
      <c r="K20" s="26"/>
      <c r="L20" s="26"/>
      <c r="M20" s="26"/>
      <c r="N20" s="19"/>
      <c r="O20" s="19"/>
      <c r="P20" s="19"/>
      <c r="Q20" s="19"/>
    </row>
    <row r="21" spans="1:17" s="20" customFormat="1" ht="21" customHeight="1">
      <c r="A21" s="13" t="s">
        <v>29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19"/>
      <c r="O21" s="19"/>
      <c r="P21" s="19"/>
      <c r="Q21" s="19"/>
    </row>
    <row r="22" spans="1:17" s="20" customFormat="1" ht="21" customHeight="1">
      <c r="A22" s="13" t="s">
        <v>30</v>
      </c>
      <c r="B22" s="26"/>
      <c r="C22" s="26"/>
      <c r="D22" s="26"/>
      <c r="E22" s="26"/>
      <c r="F22" s="26"/>
      <c r="G22" s="26"/>
      <c r="H22" s="26"/>
      <c r="I22" s="27"/>
      <c r="J22" s="27"/>
      <c r="K22" s="27"/>
      <c r="L22" s="27"/>
      <c r="M22" s="27"/>
      <c r="N22" s="19"/>
      <c r="O22" s="19"/>
      <c r="P22" s="19"/>
      <c r="Q22" s="19"/>
    </row>
    <row r="23" spans="1:17" s="29" customFormat="1" ht="21" customHeight="1">
      <c r="A23" s="18" t="s">
        <v>43</v>
      </c>
      <c r="B23" s="1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</row>
    <row r="24" spans="1:17" s="7" customFormat="1" ht="21" customHeight="1">
      <c r="A24" s="6" t="s">
        <v>31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</row>
    <row r="25" spans="1:17" s="20" customFormat="1" ht="21" customHeight="1">
      <c r="A25" s="13" t="s">
        <v>42</v>
      </c>
      <c r="B25" s="6"/>
      <c r="C25" s="6"/>
      <c r="D25" s="6"/>
      <c r="E25" s="6"/>
      <c r="F25" s="6"/>
      <c r="G25" s="6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s="7" customFormat="1" ht="21" customHeight="1">
      <c r="A26" s="13" t="s">
        <v>32</v>
      </c>
      <c r="B26" s="17"/>
      <c r="C26" s="17"/>
      <c r="D26" s="17"/>
      <c r="E26" s="17"/>
      <c r="F26" s="17"/>
      <c r="G26" s="17"/>
      <c r="H26" s="6"/>
      <c r="I26" s="6"/>
      <c r="J26" s="6"/>
      <c r="K26" s="6"/>
      <c r="L26" s="6"/>
      <c r="M26" s="6"/>
      <c r="N26" s="6"/>
      <c r="O26" s="6"/>
      <c r="P26" s="6"/>
      <c r="Q26" s="6"/>
    </row>
    <row r="27" spans="1:17" s="7" customFormat="1" ht="21" customHeight="1">
      <c r="A27" s="13"/>
      <c r="B27" s="17"/>
      <c r="C27" s="17"/>
      <c r="D27" s="17"/>
      <c r="E27" s="17"/>
      <c r="F27" s="17"/>
      <c r="G27" s="17"/>
      <c r="H27" s="6"/>
      <c r="I27" s="6"/>
      <c r="J27" s="6"/>
      <c r="K27" s="6"/>
      <c r="L27" s="6"/>
      <c r="M27" s="6"/>
      <c r="N27" s="6"/>
      <c r="O27" s="6"/>
      <c r="P27" s="6"/>
      <c r="Q27" s="6"/>
    </row>
    <row r="28" spans="1:17">
      <c r="B28" s="14" t="s">
        <v>10</v>
      </c>
      <c r="C28" s="2"/>
      <c r="D28" s="12" t="s">
        <v>11</v>
      </c>
      <c r="E28" s="2"/>
      <c r="F28" s="2"/>
      <c r="H28" s="2"/>
      <c r="I28" s="2"/>
      <c r="J28" s="2"/>
      <c r="K28" s="12"/>
      <c r="L28" s="2"/>
      <c r="M28" s="2"/>
      <c r="O28" s="2"/>
      <c r="P28" s="2"/>
    </row>
    <row r="29" spans="1:17">
      <c r="B29" s="12" t="s">
        <v>9</v>
      </c>
      <c r="C29" s="2"/>
      <c r="D29" s="12" t="s">
        <v>14</v>
      </c>
      <c r="E29" s="2"/>
      <c r="F29" s="2"/>
      <c r="H29" s="2"/>
      <c r="I29" s="2"/>
      <c r="J29" s="2"/>
      <c r="K29" s="12"/>
      <c r="L29" s="2"/>
      <c r="M29" s="2"/>
      <c r="O29" s="15"/>
      <c r="P29" s="2"/>
    </row>
    <row r="30" spans="1:17" ht="7.5" customHeight="1">
      <c r="A30" s="6"/>
      <c r="B30" s="2"/>
      <c r="C30" s="2"/>
      <c r="D30" s="2"/>
      <c r="E30" s="2"/>
      <c r="F30" s="2"/>
      <c r="G30" s="14"/>
      <c r="H30" s="2"/>
      <c r="I30" s="2"/>
      <c r="J30" s="2"/>
      <c r="K30" s="2"/>
      <c r="L30" s="2"/>
      <c r="M30" s="2"/>
      <c r="N30" s="14"/>
      <c r="O30" s="6"/>
      <c r="P30" s="2"/>
    </row>
    <row r="31" spans="1:17">
      <c r="A31" s="6"/>
      <c r="B31" s="2"/>
      <c r="C31" s="2"/>
      <c r="D31" s="2" t="s">
        <v>15</v>
      </c>
      <c r="E31" s="2"/>
      <c r="F31" s="2"/>
      <c r="H31" s="2"/>
      <c r="I31" s="2"/>
      <c r="J31" s="2"/>
      <c r="K31" s="2"/>
      <c r="L31" s="2"/>
      <c r="M31" s="2"/>
      <c r="O31" s="6"/>
      <c r="P31" s="2"/>
    </row>
    <row r="32" spans="1:17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2:16">
      <c r="B33" s="2" t="s">
        <v>8</v>
      </c>
      <c r="C33" s="2"/>
      <c r="D33" s="6" t="s">
        <v>16</v>
      </c>
      <c r="E33" s="2"/>
      <c r="F33" s="2"/>
      <c r="H33" s="2"/>
      <c r="I33" s="2"/>
      <c r="J33" s="2"/>
      <c r="K33" s="6"/>
      <c r="L33" s="2"/>
      <c r="M33" s="2"/>
      <c r="O33" s="6"/>
      <c r="P33" s="2"/>
    </row>
    <row r="34" spans="2:16">
      <c r="B34" s="23" t="s">
        <v>24</v>
      </c>
      <c r="D34" s="22" t="s">
        <v>25</v>
      </c>
      <c r="F34" s="7"/>
      <c r="G34" s="7"/>
      <c r="K34" s="5"/>
      <c r="M34" s="7"/>
      <c r="N34" s="7"/>
      <c r="O34" s="7"/>
      <c r="P34" s="7"/>
    </row>
  </sheetData>
  <autoFilter ref="A7:G17"/>
  <mergeCells count="14">
    <mergeCell ref="B4:D4"/>
    <mergeCell ref="B2:F2"/>
    <mergeCell ref="B3:F3"/>
    <mergeCell ref="A19:M19"/>
    <mergeCell ref="G7:G9"/>
    <mergeCell ref="A14:F14"/>
    <mergeCell ref="A15:F15"/>
    <mergeCell ref="C7:C9"/>
    <mergeCell ref="D7:D9"/>
    <mergeCell ref="A7:A9"/>
    <mergeCell ref="B7:B9"/>
    <mergeCell ref="E7:E9"/>
    <mergeCell ref="F7:F9"/>
    <mergeCell ref="A16:F16"/>
  </mergeCells>
  <printOptions horizontalCentered="1"/>
  <pageMargins left="0.59055118110236227" right="0.70866141732283472" top="0.55118110236220474" bottom="0.55118110236220474" header="0.31496062992125984" footer="0.31496062992125984"/>
  <pageSetup paperSize="9" scale="53" fitToHeight="10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2012-04-04T09:58:02Z</dcterms:modified>
</cp:coreProperties>
</file>