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Лист1!$A$1:$W$58</definedName>
  </definedNames>
  <calcPr calcId="144525"/>
</workbook>
</file>

<file path=xl/calcChain.xml><?xml version="1.0" encoding="utf-8"?>
<calcChain xmlns="http://schemas.openxmlformats.org/spreadsheetml/2006/main">
  <c r="W14" i="1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13"/>
  <c r="A14" l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W42" l="1"/>
  <c r="W44" l="1"/>
  <c r="W43" l="1"/>
</calcChain>
</file>

<file path=xl/sharedStrings.xml><?xml version="1.0" encoding="utf-8"?>
<sst xmlns="http://schemas.openxmlformats.org/spreadsheetml/2006/main" count="196" uniqueCount="158">
  <si>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</si>
  <si>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</si>
  <si>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</si>
  <si>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</si>
  <si>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</si>
  <si>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</si>
  <si>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</si>
  <si>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</si>
  <si>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</si>
  <si>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</si>
  <si>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</si>
  <si>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</si>
  <si>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</si>
  <si>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</si>
  <si>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</si>
  <si>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</si>
  <si>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</si>
  <si>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</si>
  <si>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</si>
  <si>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</si>
  <si>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</si>
  <si>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</si>
  <si>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</si>
  <si>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</si>
  <si>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</si>
  <si>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</si>
  <si>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</si>
  <si>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</si>
  <si>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</si>
  <si>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</si>
  <si>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</si>
  <si>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</si>
  <si>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</si>
  <si>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</si>
  <si>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</si>
  <si>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</si>
  <si>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</si>
  <si>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</si>
  <si>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</si>
  <si>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</si>
  <si>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</si>
  <si>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</si>
  <si>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</si>
  <si>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</si>
  <si>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</si>
  <si>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</si>
  <si>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</si>
  <si>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</si>
  <si>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</si>
  <si>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шт.</t>
  </si>
  <si>
    <t>к Договору поставки № 099/2012/12-03/________от "      "______2012 г.</t>
  </si>
  <si>
    <t>к Договору поставки №099/2012/12-03/____ от ___.___.2012</t>
  </si>
  <si>
    <t>КОСТЮМ ЕГЕРЬ</t>
  </si>
  <si>
    <t>КОСТЮМ КАПРАЛ</t>
  </si>
  <si>
    <t xml:space="preserve">КОСТЮМ БАЛТИКА ВЫМПЕЛ С ПВХ УСИЛИТЕЛЕМ  </t>
  </si>
  <si>
    <t>КОСТЮМ КЕМИ СТАЙЛ</t>
  </si>
  <si>
    <t>КОСТЮМ ДЛЯ ЗАЩИТЫ ОТ ВРЕДНЫХ БИОФАКТОРОВ</t>
  </si>
  <si>
    <t>КОМПЛЕКТ ЭКСТРА-2</t>
  </si>
  <si>
    <t>КУРТКА УТЕПЛЕННАЯ КОРОНА</t>
  </si>
  <si>
    <t>КУРТКА РЕЙНБЛОК</t>
  </si>
  <si>
    <t>САПОГИ ПВХ "АРТЕЛЬ" ОЛИВКОВЫЕ</t>
  </si>
  <si>
    <t>САПОГИ ТОРЖОК</t>
  </si>
  <si>
    <t>САПОГИ УТЕПЛ.С ВОДООТТАЛКИВ.ПРОПИТКОЙ КАМА</t>
  </si>
  <si>
    <t>ПОДШЛЕМНИК ТРИКОТАЖНЫЙ</t>
  </si>
  <si>
    <t xml:space="preserve">КРАГИ СПИЛКОВЫЕ   </t>
  </si>
  <si>
    <t xml:space="preserve">ПЕРЧАТКИ РЕЗИНОВЫЕ ХОЗЯЙСТВЕННЫЕ        </t>
  </si>
  <si>
    <t>ПЕРЧАТКИ НЕОТАЧ</t>
  </si>
  <si>
    <t>ПЕРЧАТКИ СПИЛКОВЫЕ С НАЛОДОННИКОМ</t>
  </si>
  <si>
    <t>ПЕРЧАТКИ Х/Б ТРИКОТАЖНЫЕ</t>
  </si>
  <si>
    <t>ТУ 8440-108-54927561-2005 или эквивалент</t>
  </si>
  <si>
    <t xml:space="preserve">ПЕРЧАТКИ Х/Б С ПВХ                      </t>
  </si>
  <si>
    <t>ГОСТ 12.4.010-75</t>
  </si>
  <si>
    <t>ПЕРЧАТКИ ХАЙКРОН</t>
  </si>
  <si>
    <t>ПЕРЧАТКИ Neoks</t>
  </si>
  <si>
    <t>РЕСПИРАТОР "СПИРОТЕК"</t>
  </si>
  <si>
    <t>ЩИТОК ТОКАРЯ</t>
  </si>
  <si>
    <t>КРЕМ ДЛЯ РУК</t>
  </si>
  <si>
    <t>ПАСТА ЧИСТЯЩАЯ ДЛЯ РУК</t>
  </si>
  <si>
    <t xml:space="preserve">МЫЛО ТУАЛЕТНОЕ      </t>
  </si>
  <si>
    <t>МЫЛО ХОЗЯЙСТВЕННОЕ</t>
  </si>
  <si>
    <t xml:space="preserve">ПОЛОТЕНЦЕ ВАФЕЛ.                        </t>
  </si>
  <si>
    <t>пар.</t>
  </si>
  <si>
    <t>Размер</t>
  </si>
  <si>
    <t>ГОСТ 27575-87 (егерь или эквивалент)</t>
  </si>
  <si>
    <t>Рост 176-178: р-р 50-52 - 3 шт.,   рост 182-188: р-р  50-52 - 3 шт.,                  52-54 - 3 шт., 54-56 - 3 шт., 56-58 - 3 шт.</t>
  </si>
  <si>
    <t>Предназначен для рабочих автосервисов, автомастерских, станций технического обслуживания. Состоит из полукомбинезона и куртки. Куртка с потайной застежкой. Полукомбинезон с наколенниками, выполняющими функцию карманов для коленных амортизаторов. Отличительная особенность костюма — скрытые застежки на карманах куртки и полукомбинезона, а также на манжетах куртки. Ткань: смесовая, ВО, полиэстер — 65%, хлопок — 35% Цвет: василек, зеленый</t>
  </si>
  <si>
    <t>ГОСТ 27575-87 (БАЛТИКА ВЫМПЕЛ или эквивалент)</t>
  </si>
  <si>
    <t>Рекомендуется для защиты от кислот 80% концентрации. Костюм состоит из куртки, брюк и берета. Куртка с центральной потайной застежкой на пуговицы. Воротник отложной. Втачные рукава. Накладной нагрудный карман, два кармана в рельефных швах. Брюки прямого силуэта с притачным поясом и двумя боковыми карманами. Берет с эластичной тесьмой по нижнему срезу. Ткань: противокислотная С154 ЮГ, полиэфир — 100% Цвет: синий с васильковым</t>
  </si>
  <si>
    <t>ГОСТ 27652-88 (КЕМИ СТАЙЛ или эквивалент)</t>
  </si>
  <si>
    <t>Предназначена для работы и повседневного использования в условиях низких температур.
 Куртка с центральной застежкой молнией. Капюшон при необходимости снимается, отделан натуральным мехом, пристегивающимся на молнии. Нагрудный и нижние карманы прорезные на молнии, с клапанами. На левом рукаве карман с несколькими отделениями. Низ рукава регулируется. Внутри куртки множество вместительных карманов. Ткань: смесовая, ВО, хлопок — 60%, нейлон — 40%
 Утеплитель: гусиный пух (50%)/перо (50%)
 Цвет: хаки</t>
  </si>
  <si>
    <t>ГОСТ 25295-91(КОРОНА или эквивалент)</t>
  </si>
  <si>
    <t>Рекомендуется использовать для работ, сопровождающихся сильным загрязнением одежды, в условиях плохой видимости, на строительстве. Костюм состоит из куртки и брюк с отстегивающейся подкладкой и утепленного жилета. Куртка с воротником из искусственного меха. На куртке световозвращающие материалы Скотчлайт. Ткань верха: смесовая, ВО, полиэфир — 65%, хлопок — 35%; Утеплитель: ватин (куртка — 3 слоя; брюки — 2 слоя; жилет — 1 слой) Цвет: темно-синий</t>
  </si>
  <si>
    <t xml:space="preserve"> ГОСТ 29335-92 (ЭКСТРА-2 или эквивалент)</t>
  </si>
  <si>
    <t>ТУ 2595-001-5020598-02 (АРТЕЛЬ или эквивалент)</t>
  </si>
  <si>
    <t>ГОСТ 12.4.137-84 ("ТОРЖОК" или эквивалент)</t>
  </si>
  <si>
    <t>Перчатки одинарные с прямоугольным напульсником. Предназначены для защиты рук от истирания. М-л: хлопок/ лен/ вискоза/ п/э Цвет: белые</t>
  </si>
  <si>
    <t>Уникальный рисунок, имитирующий протектор автомобильных шин обеспечивает отличный захват. Материал: хлопок, ПАН; Материал покрытия: ПВХ, точечное</t>
  </si>
  <si>
    <t>Перчатки защитные лабораторные. Рекомендуются для работы в лабораториях и при проведении химических исследований. Отличительные характеристики: смесь латекса с неопреном обеспечивает надежную защиту от кислот, щелочей, спиртов, неорганических растворителей и пищевых жиров. Группы средств защиты рук: от механических воздействий, нетоксичной пыли, воды и растворов нетоксичных веществ, нефти и нефтепродуктов, вредных биологических факторов, растворов кислот (до 70%), общих производственных загрязнений, щелочей (до 70%), токсичных веществ, неорганических и органических растворителей, радиоактивных загрязнений и рентгеновских излучений. Стойкость к кислотам (50 — 70%), щелочам (50 — 70%), неорганическим растворителям, спиртам, токсичным веществам. Особая механическая прочность (прокол, истирание, износ). Устойчивый влажный и сухой захват. Защита от радиактивных загрязнений. Антибактериальное покрытие внутри. Хлопковая основа (гипоаллергенны). Маслобензостойкие. Материал: латекс/неопрен — 100%  Толщина: 0,68 мм  Длина: 323 мм  Модель: 87-900 (цвет желто-зеленый)</t>
  </si>
  <si>
    <t>Перчатки защитные от растворов кислот и щелочей. Рекомендуемые сферы применения: автомобилестроение, транспорт, химическая промышленность.  Отличительные характеристики: обеспечивают превосходную чувствительность, характеризуются большой прочностью на растяжение. Перчатки специально обработаны в целях уменьшения риска аллергических реакций. Обладают повышенной химической стойкостью. Ворсовая подкладка из чистого хлопка. Мягкие и удобные в эксплуатации. Обработаны специальным составом, предотвращающим раздражение кожи рук и защищающим их от бактериальной инфекции. Аналог КЩС, тип 2, резиновых общетехнических перчаток (стойкость к кислотам (до 40%), щелочам, водным растворам, неорганическим растворителям). Материал: латекс — 100%</t>
  </si>
  <si>
    <t>Связан из полушерстяной нити. Материал: шерсть — 36%, полиэстер — 64% Цвет: черный</t>
  </si>
  <si>
    <t xml:space="preserve"> ГОСТ 17-635-87</t>
  </si>
  <si>
    <t>-</t>
  </si>
  <si>
    <t xml:space="preserve">НД поставщика </t>
  </si>
  <si>
    <t>Универсальные защитные перчатки. Рекомендуется использовать при выполнении самых разных трудовых операций: от обработки мясных туш до капитального подземного ремонта скважин на нефтяных разработках, а также для работ с абразивными материалами, металлом, для строительных работ. Отличительные характеристики: устойчивость к изнашиванию, ножевым порезам, разрывам и проколам. В 12 — 15 раз прочнее и долговечнее брезентовых рукавиц, в 6 — 7 раз долговечнее рукавиц комбинированных. Являются аналогом рукавиц КР и НМСР, превосходят их по сроку эксплуатации в 4 — 5 раз. Маслобензостойкие, водонепроницаемые. Сухой и влажный (промасленный) захват. Антистатические свойства. Работа при температуре от +85°С до -20°C. Все ингредиенты соответствуют действующим правилам FDA о непрямых пищевых добавках. Химическая стойкость к кислотам и щелочам (40 — 50%), неорганическим растворителям, спиртам, метанолу, газовому конденсату. Манжеты трикотажные и с крагами. Материал покрытия: нитрилбутилдиеновый каучук;  (частичное покрытие, крага)</t>
  </si>
  <si>
    <t xml:space="preserve">ГОСТ 12.4.124-83; 
ГОСТ 12.4.010.75; 
ГОСТ 12.4.183-91; 
ГОСТ 51121097; 
ТУ 106346-86 или эквивалент; 
ТУ 1-49281003-99  или эквивалент </t>
  </si>
  <si>
    <t>р-р 11 - 800 шт.</t>
  </si>
  <si>
    <t xml:space="preserve"> Неопрен, хлопковая подкладка; превосходят отечественные (рукавицы КР) и зарубежные аналоги по химической и механической стойкости. Арт. 9-912. Пригодны для регулярной работы с горячими жидкостями. Класс III - защита от смертельной опасности.</t>
  </si>
  <si>
    <t xml:space="preserve">ГОСТ 29189-91 </t>
  </si>
  <si>
    <t xml:space="preserve">Паста для очищения рук от сильных загрязнений (масло, нефть, жир, сажа, графит, металлическая пыль, смазочные вещества) с биодеструкционным абразивным (порошок скорлупы грецкого ореха) и защитным средствами (сульфатированное касторовое масло), а также системой очистки (натуральное масло и ПАВ). Размеры упаковки: тюбик — 200 мл (на 100 раз) </t>
  </si>
  <si>
    <t>ГОСТ 790-89</t>
  </si>
  <si>
    <t>90 грамм/кусочек, детское</t>
  </si>
  <si>
    <t>Ткань: полотенечная, хлопок — 100%
 Размер: 45 x 95 см, белое</t>
  </si>
  <si>
    <t>Противодействует стрессу, испытываемую кожей, способствует укреплению мембран клеток кожи, стабилизирует водный баланс кожи., "Бархатные ручки" или эквивалент</t>
  </si>
  <si>
    <t>ГОСТ Р 12.4.191-99 ("СПИРОТЕК" или эквивалент)</t>
  </si>
  <si>
    <t xml:space="preserve">SH 2100, противоаэрозольная фильтрующая маска; Степень защиты: FFP1 NR D (до 4 ПДК). </t>
  </si>
  <si>
    <t>ГОСТ 27575-87 (капрал или эквивалент)</t>
  </si>
  <si>
    <t>ГОСТ 20010-93, ГОСТ 12.4.183-91, ГОСТ Р 51121-97 (БАЙ-КОЛОР или эквивалент)</t>
  </si>
  <si>
    <t>ГОСТ 20010-93 (УНИВЕРСАЛ или эквивалент)</t>
  </si>
  <si>
    <t>Рост 176-178: р-р 48-50 - 4 шт., 50-52 - 3 шт.,   рост 182-188: р-р  50-52 - 3 шт.,                  52-54 - 3 шт., 54-56 - 3 шт., 56-58 - 3 шт.; рост 188-190 размер 60-64 - 1 шт.</t>
  </si>
  <si>
    <t>Рост 170-176: р-р 44-46 - 5 шт., 48-50 - 5 шт., 50-52 - 5 шт.; Рост 176-178: р-р 50-52 - 5 шт.,</t>
  </si>
  <si>
    <t xml:space="preserve">Рост 170-176: р-р 48-50 - 10 шт., 52-54 - 10 шт.; Рост 176-178: р-р 56 - 10 шт.,  р-р 58 - 10 шт. </t>
  </si>
  <si>
    <t>Рост 170-176: р-р 56 - 1 шт.</t>
  </si>
  <si>
    <t>Рост 170-176: р-р 48 - 2 шт., 50-52 - 2 шт., 54-56 - 2 шт., Рост 176-178: р-р 50-52 - 2 шт., 54-56 - 2 шт.</t>
  </si>
  <si>
    <t>р-р 39 - 30 шт., 40 -30 шт., 41 - 30 шт., 42 - 30 шт., 43 - 30 шт.</t>
  </si>
  <si>
    <t>размер 39 - 40 шт.;  размер 40 - 40 шт.; размер 41 - 40 шт.; размер 42 - 40 шт.; размер 43 - 40 шт.</t>
  </si>
  <si>
    <t xml:space="preserve">размер 36 - 7 шт.;  размер 37 - 10 шт.; размер 38 - 8 шт.; размер 39 - 5 шт.; </t>
  </si>
  <si>
    <t>р-р 10 - 50 шт., 
р-р 11 - 200 шт.</t>
  </si>
  <si>
    <t xml:space="preserve">р-р 6-7 - 40 шт.,
р-р 7-8 - 30 шт., 
р-р 8-9 - 20 шт., 
р-р 9-10 - 10 шт. </t>
  </si>
  <si>
    <t xml:space="preserve">р-р 6-7 - 10 шт., 
р-р 7-8 - 20 шт., 
р-р 8-9 - 10 шт., 
р-р 9-10 - 10 шт. </t>
  </si>
  <si>
    <t xml:space="preserve">р-р 6-7 - 100 шт., 
р-р 7-8 - 200 шт., 
р-р 8-9 - 50 шт., 
р-р 9-10 - 50 шт. </t>
  </si>
  <si>
    <t>р-р 10 - 150 шт., 
р-р 11 - 150 шт.</t>
  </si>
  <si>
    <t>р-р 9 - 300 шт., 
р-р 10 - 700 шт.</t>
  </si>
  <si>
    <t>р-р 10 - 300 шт., 
р-р 11 - 200 шт.</t>
  </si>
  <si>
    <t>р-р 10 - 100 шт., 
р-р 11 - 132 шт.</t>
  </si>
  <si>
    <t>ГОСТ 12.4.137-84, ГОСТ 28.507-90 (КАМА-М или эквивалент)</t>
  </si>
  <si>
    <t>Исключительная износостойкость, устойчивость к воздействию агрессивных сред. Утеплитель - натуральный мех. Сапоги кожаные, утепленные; Подошва / низ обуви: ПУ
Подносок: термопласт
Утеплитель: натуральный шерстяной мех
Цвет: черный</t>
  </si>
  <si>
    <t>ГОСТ Р 12.4.236-2007 (РЕЙНБЛОК или эквивалент)</t>
  </si>
  <si>
    <t>Ткань: "Таслан", полиэфир - 100%, ПУ покрытие
Утеплитель: Холлофайбер, 100 г/кв. м, 2 слоя
Капюшон: съемный на молнии
Защитные элементы: ветрозащитная планка
Регулировки по ширине: по линии талии, манжетам, низу куртки
Карманы: накладные с двумя входами с клапанами, с вертикальным входом, внутренний прорезной Цвет: темно-серый</t>
  </si>
  <si>
    <t>Оптимально подходят для использования в строительстве, нефтехимической и других отраслях промышленности, сельском хозяйстве. Кислото-, щелоче-, масло- и бензостойкие, обладают устойчивостью к химически активным газам. Температурный диапазон: от +5°С до +30°С. Могут комплектоваться съемным меховым чулком. Верх обуви: ПВХ
Подкладка: трикотаж
Подносок: сталь 200Дж
Антипрокольная стелька: сталь
Тип подошвы: однослойная
Подошва: ПВХ плотный (от -10с до +30с)
Метод крепления: литьевой
Цвет: оливковый</t>
  </si>
  <si>
    <t>Состоит из куртки и брюк. Куртка с отстегивающимся капюшоном на молнии, центральной застежкой-молнией с защитной планкой на кнопках. Вентиляционные прорези на молнии в рукавах. Карманы с клапанами на кнопках, карман для мобильного телефона, под планкой прорезной карман для документов на молнии. Подкладка куртки с сеткой. По низу куртки, по талии, низу рукавов, лицевому вырезу капюшона  — эластичная лента и шнур. Манжеты рукавов со вставками с эластичной лентой. Сзади на брюках — накладной карман с клапаном. Материал (Ткань) Poly Taffeta
Утеплитель Thermofibre
Вес (кг)  1,9
Нижняя температура - 20</t>
  </si>
  <si>
    <t>Рекомендуется для охранных структур, работы, активного отдыха. Состоит из куртки и брюк. Куртка прямого силуэта с потайной застежкой на пуговицы, регуляторами ширины на рукавах. Вместительные боковые и нагрудные карманы. Брюки с объемными карманами. Дополнительные накладки в области локтей и коленей. Износостойкая ткань делает костюм одинаково незаменимым во время работы, на рыбалке и охоте. Ткань: рип-стоп, хлопок — 100%  Цвет: камуфлированный</t>
  </si>
  <si>
    <t>Верх обуви: юфть (перед)/кирза (голенище)
Подкладка: текстильный материал
Подносок:термопласт
Тип подошвы: однослойная
Подошва: полиуретан
(от -20°С до +80°С)
Метод крепления: литьевой
Цвет: черный</t>
  </si>
  <si>
    <t>Ткань: «Диагональ», прорезиненная
Состав: х/б 100%, прорезиненное покрытие</t>
  </si>
  <si>
    <t>ФАРТУК ЛАБОРАТОРНЫЙ КЩС</t>
  </si>
  <si>
    <t>ГОСТ 12.4.029-76</t>
  </si>
  <si>
    <t>Одноразовые перчатки.
Сфера использования: погрузочно-разгрузочные работы, сборка, управление прикладными процессами для тех областей производства, где не требуется защита от механических повреждений; фармацевтическая и химическая промышленность; лабораторные работы и анализы, особенно в случаях, когда требуется защита от кислот. 
 Отличительные характеристики: первая линия лабораторных перчаток из неопрена, созданных для промышленного применения.
Перчатки идеально защищают работников от аллергии типа I, так как не содержат латекса, а также от кислот, щелочей и спиртов.
Помимо этого, они снижают риск развития дерматита, так как не содержат присыпку.
Комфорт, подобный комфорту перчаток из латекса.
Благодаря уникальной формуле неопрена перчатки НЕОТАЧ характеризуются отличной гибкостью и растяжимостью. Толщина — 0,13 мм.</t>
  </si>
  <si>
    <t>ГОСТ 20010-93 (НЕОТАЧ или эквивалент)</t>
  </si>
  <si>
    <t>ГОСТ 12.4.023-84</t>
  </si>
  <si>
    <t>Материал экрана: полистирол, 1мм
 Длина экрана: 200мм
 Наголовное крепление: реечное
 Рабочая температура: от -20 до +70 С</t>
  </si>
  <si>
    <t>ГОСТ 12.4.183-91 ГОСТ 20010-93</t>
  </si>
  <si>
    <t>Материал (СИЗ): спилок, Краги защитные от повышенных температур. Рекомендованы для применения в металлургической промышленности, сварщикам.
Отличительные характеристики: защищают руки от искр, брызг расплавленного металла, повышенных температур.</t>
  </si>
  <si>
    <t>Перчатки зимние.
Отличительные характеристики: наладонники усилены спилковыми накладками.
Материал:натуральная шотландская шерсть, утеплитель Тинсулейт</t>
  </si>
  <si>
    <t>ГОСТ 5007-87</t>
  </si>
  <si>
    <t>Ткань:: палаточная, ВО
Комплектация: куртка,брюки
Состав ткани: хлопок - 100%
Цвет: хаки
Материал: Палатка; Предназначен для защиты от механических воздействий и вредных биологических факторов (противоэнцефалитный). Рекомендуется для работ в полевых и таежных условиях. Состоит из куртки с капюшоном и застежкой на молнии и брюк с наколенниками. Рукава куртки с трикотажными напульсниками. Нагрудный карман склапаном. Пояс и низ брюк с эластичной лентой. Противомоскитная сетка крепится к капюшону на пуговицах.
ТУ 17-РФ 5109240-5584-90
Ткань: палаточная, ВО, хлопок - 100%
Цвет: хаки</t>
  </si>
  <si>
    <t>ГОСТ: ТУ 17-РФ 5109240-5584-90 (ТАЁЖНИК или эквивалент)</t>
  </si>
  <si>
    <t>4. Срок поставки: в течение 30 дней с момента заключения договора</t>
  </si>
  <si>
    <t xml:space="preserve">Мыло/х 2*125г /42
</t>
  </si>
  <si>
    <t>НД поставщика (ДУРУ или эквивалент)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</si>
</sst>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59"/>
  <sheetViews>
    <sheetView tabSelected="1" topLeftCell="A32" workbookViewId="0">
      <selection activeCell="E40" sqref="E40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7" width="14.5703125" customWidth="1"/>
    <col min="8" max="8" width="14.140625" customWidth="1"/>
    <col min="9" max="9" width="6.7109375" bestFit="1" customWidth="1"/>
    <col min="10" max="10" width="9.42578125" hidden="1" customWidth="1"/>
    <col min="11" max="11" width="9.28515625" hidden="1" customWidth="1"/>
    <col min="12" max="18" width="9.7109375" hidden="1" customWidth="1"/>
    <col min="19" max="21" width="9.7109375" customWidth="1"/>
    <col min="22" max="22" width="17.5703125" customWidth="1"/>
    <col min="23" max="23" width="17.42578125" customWidth="1"/>
    <col min="25" max="25" width="9.7109375" bestFit="1" customWidth="1"/>
  </cols>
  <sheetData>
    <row r="1" spans="1:24">
      <c r="W1" s="1" t="s">
        <v>0</v>
      </c>
    </row>
    <row r="2" spans="1:24" s="2" customFormat="1">
      <c r="I2" s="3"/>
      <c r="J2" s="3"/>
      <c r="K2" s="2" t="s">
        <v>1</v>
      </c>
      <c r="N2" s="2" t="s">
        <v>1</v>
      </c>
      <c r="P2" s="3"/>
      <c r="Q2" s="2" t="s">
        <v>51</v>
      </c>
      <c r="R2" s="3"/>
      <c r="T2" s="2" t="s">
        <v>1</v>
      </c>
    </row>
    <row r="3" spans="1:24">
      <c r="S3" s="3"/>
      <c r="T3" s="3"/>
      <c r="U3" s="3"/>
    </row>
    <row r="4" spans="1:24">
      <c r="S4" s="3"/>
      <c r="T4" s="3"/>
      <c r="U4" s="3"/>
    </row>
    <row r="5" spans="1:24">
      <c r="A5" s="48" t="s">
        <v>2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</row>
    <row r="6" spans="1:24">
      <c r="A6" s="49" t="s">
        <v>50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4">
      <c r="A7" s="4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"/>
    </row>
    <row r="8" spans="1:24">
      <c r="A8" s="4"/>
      <c r="B8" s="4"/>
      <c r="C8" s="4"/>
      <c r="D8" s="5" t="s">
        <v>3</v>
      </c>
      <c r="E8" s="6"/>
      <c r="F8" s="6"/>
      <c r="G8" s="6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4"/>
      <c r="W8" s="4"/>
    </row>
    <row r="9" spans="1:24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4"/>
    </row>
    <row r="10" spans="1:24" ht="26.25" customHeight="1">
      <c r="A10" s="50" t="s">
        <v>5</v>
      </c>
      <c r="B10" s="36" t="s">
        <v>6</v>
      </c>
      <c r="C10" s="36" t="s">
        <v>7</v>
      </c>
      <c r="D10" s="36" t="s">
        <v>8</v>
      </c>
      <c r="E10" s="36" t="s">
        <v>9</v>
      </c>
      <c r="F10" s="36" t="s">
        <v>10</v>
      </c>
      <c r="G10" s="36" t="s">
        <v>82</v>
      </c>
      <c r="H10" s="36" t="s">
        <v>11</v>
      </c>
      <c r="I10" s="39" t="s">
        <v>12</v>
      </c>
      <c r="J10" s="42" t="s">
        <v>13</v>
      </c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4"/>
      <c r="V10" s="36" t="s">
        <v>14</v>
      </c>
      <c r="W10" s="36" t="s">
        <v>15</v>
      </c>
      <c r="X10" s="7"/>
    </row>
    <row r="11" spans="1:24" ht="26.25" customHeight="1">
      <c r="A11" s="51"/>
      <c r="B11" s="37"/>
      <c r="C11" s="37"/>
      <c r="D11" s="37"/>
      <c r="E11" s="37"/>
      <c r="F11" s="37"/>
      <c r="G11" s="37"/>
      <c r="H11" s="37"/>
      <c r="I11" s="40"/>
      <c r="J11" s="45" t="s">
        <v>16</v>
      </c>
      <c r="K11" s="46"/>
      <c r="L11" s="47"/>
      <c r="M11" s="45" t="s">
        <v>17</v>
      </c>
      <c r="N11" s="46"/>
      <c r="O11" s="47"/>
      <c r="P11" s="45" t="s">
        <v>18</v>
      </c>
      <c r="Q11" s="46"/>
      <c r="R11" s="47"/>
      <c r="S11" s="45" t="s">
        <v>19</v>
      </c>
      <c r="T11" s="46"/>
      <c r="U11" s="47"/>
      <c r="V11" s="37"/>
      <c r="W11" s="37"/>
      <c r="X11" s="7"/>
    </row>
    <row r="12" spans="1:24" ht="26.25" customHeight="1">
      <c r="A12" s="52"/>
      <c r="B12" s="38"/>
      <c r="C12" s="38"/>
      <c r="D12" s="38"/>
      <c r="E12" s="38"/>
      <c r="F12" s="38"/>
      <c r="G12" s="38"/>
      <c r="H12" s="38"/>
      <c r="I12" s="41"/>
      <c r="J12" s="9" t="s">
        <v>20</v>
      </c>
      <c r="K12" s="9" t="s">
        <v>21</v>
      </c>
      <c r="L12" s="9" t="s">
        <v>22</v>
      </c>
      <c r="M12" s="9" t="s">
        <v>23</v>
      </c>
      <c r="N12" s="9" t="s">
        <v>24</v>
      </c>
      <c r="O12" s="9" t="s">
        <v>25</v>
      </c>
      <c r="P12" s="9" t="s">
        <v>26</v>
      </c>
      <c r="Q12" s="9" t="s">
        <v>27</v>
      </c>
      <c r="R12" s="9" t="s">
        <v>28</v>
      </c>
      <c r="S12" s="9" t="s">
        <v>29</v>
      </c>
      <c r="T12" s="9" t="s">
        <v>30</v>
      </c>
      <c r="U12" s="9" t="s">
        <v>31</v>
      </c>
      <c r="V12" s="38"/>
      <c r="W12" s="38"/>
      <c r="X12" s="7"/>
    </row>
    <row r="13" spans="1:24" ht="94.5">
      <c r="A13" s="31">
        <v>1</v>
      </c>
      <c r="B13" s="11"/>
      <c r="C13" s="11"/>
      <c r="D13" s="12" t="s">
        <v>52</v>
      </c>
      <c r="E13" s="13" t="s">
        <v>139</v>
      </c>
      <c r="F13" s="14" t="s">
        <v>83</v>
      </c>
      <c r="G13" s="14" t="s">
        <v>84</v>
      </c>
      <c r="H13" s="11"/>
      <c r="I13" s="11" t="s">
        <v>49</v>
      </c>
      <c r="J13" s="15"/>
      <c r="K13" s="15"/>
      <c r="L13" s="15"/>
      <c r="M13" s="16"/>
      <c r="N13" s="15"/>
      <c r="O13" s="15"/>
      <c r="P13" s="15"/>
      <c r="Q13" s="15"/>
      <c r="R13" s="15"/>
      <c r="S13" s="15"/>
      <c r="T13" s="15"/>
      <c r="U13" s="15">
        <v>15</v>
      </c>
      <c r="V13" s="11">
        <v>1653.830070024</v>
      </c>
      <c r="W13" s="17">
        <f>U13*V13</f>
        <v>24807.451050359999</v>
      </c>
      <c r="X13" s="7"/>
    </row>
    <row r="14" spans="1:24" ht="112.5">
      <c r="A14" s="31">
        <f>A13+1</f>
        <v>2</v>
      </c>
      <c r="B14" s="11"/>
      <c r="C14" s="11"/>
      <c r="D14" s="12" t="s">
        <v>53</v>
      </c>
      <c r="E14" s="13" t="s">
        <v>140</v>
      </c>
      <c r="F14" s="14" t="s">
        <v>115</v>
      </c>
      <c r="G14" s="14" t="s">
        <v>118</v>
      </c>
      <c r="H14" s="11"/>
      <c r="I14" s="11" t="s">
        <v>49</v>
      </c>
      <c r="J14" s="15"/>
      <c r="K14" s="15"/>
      <c r="L14" s="15"/>
      <c r="M14" s="16"/>
      <c r="N14" s="15"/>
      <c r="O14" s="15"/>
      <c r="P14" s="15"/>
      <c r="Q14" s="15"/>
      <c r="R14" s="15"/>
      <c r="S14" s="15"/>
      <c r="T14" s="15"/>
      <c r="U14" s="15">
        <v>20</v>
      </c>
      <c r="V14" s="11">
        <v>908.5480799999998</v>
      </c>
      <c r="W14" s="17">
        <f t="shared" ref="W14:W41" si="0">U14*V14</f>
        <v>18170.961599999995</v>
      </c>
      <c r="X14" s="7"/>
    </row>
    <row r="15" spans="1:24" ht="67.5">
      <c r="A15" s="31">
        <f t="shared" ref="A15:A41" si="1">A14+1</f>
        <v>3</v>
      </c>
      <c r="B15" s="11"/>
      <c r="C15" s="11"/>
      <c r="D15" s="12" t="s">
        <v>54</v>
      </c>
      <c r="E15" s="13" t="s">
        <v>85</v>
      </c>
      <c r="F15" s="14" t="s">
        <v>86</v>
      </c>
      <c r="G15" s="14" t="s">
        <v>119</v>
      </c>
      <c r="H15" s="11"/>
      <c r="I15" s="11" t="s">
        <v>49</v>
      </c>
      <c r="J15" s="15"/>
      <c r="K15" s="15"/>
      <c r="L15" s="15"/>
      <c r="M15" s="16"/>
      <c r="N15" s="15"/>
      <c r="O15" s="15"/>
      <c r="P15" s="15"/>
      <c r="Q15" s="15"/>
      <c r="R15" s="15"/>
      <c r="S15" s="15"/>
      <c r="T15" s="15"/>
      <c r="U15" s="15">
        <v>20</v>
      </c>
      <c r="V15" s="11">
        <v>800.95685999999978</v>
      </c>
      <c r="W15" s="17">
        <f t="shared" si="0"/>
        <v>16019.137199999996</v>
      </c>
      <c r="X15" s="7"/>
    </row>
    <row r="16" spans="1:24" ht="67.5">
      <c r="A16" s="31">
        <f t="shared" si="1"/>
        <v>4</v>
      </c>
      <c r="B16" s="11"/>
      <c r="C16" s="11"/>
      <c r="D16" s="12" t="s">
        <v>55</v>
      </c>
      <c r="E16" s="13" t="s">
        <v>87</v>
      </c>
      <c r="F16" s="14" t="s">
        <v>88</v>
      </c>
      <c r="G16" s="14" t="s">
        <v>119</v>
      </c>
      <c r="H16" s="11"/>
      <c r="I16" s="11" t="s">
        <v>49</v>
      </c>
      <c r="J16" s="15"/>
      <c r="K16" s="15"/>
      <c r="L16" s="15"/>
      <c r="M16" s="16"/>
      <c r="N16" s="15"/>
      <c r="O16" s="15"/>
      <c r="P16" s="15"/>
      <c r="Q16" s="15"/>
      <c r="R16" s="15"/>
      <c r="S16" s="15"/>
      <c r="T16" s="15"/>
      <c r="U16" s="15">
        <v>20</v>
      </c>
      <c r="V16" s="11">
        <v>576.97183724399986</v>
      </c>
      <c r="W16" s="17">
        <f t="shared" si="0"/>
        <v>11539.436744879997</v>
      </c>
      <c r="X16" s="7"/>
    </row>
    <row r="17" spans="1:24" ht="126">
      <c r="A17" s="31">
        <f t="shared" si="1"/>
        <v>5</v>
      </c>
      <c r="B17" s="11"/>
      <c r="C17" s="11"/>
      <c r="D17" s="12" t="s">
        <v>56</v>
      </c>
      <c r="E17" s="13" t="s">
        <v>153</v>
      </c>
      <c r="F17" s="14" t="s">
        <v>154</v>
      </c>
      <c r="G17" s="14" t="s">
        <v>119</v>
      </c>
      <c r="H17" s="11"/>
      <c r="I17" s="11" t="s">
        <v>49</v>
      </c>
      <c r="J17" s="15"/>
      <c r="K17" s="15"/>
      <c r="L17" s="15"/>
      <c r="M17" s="16"/>
      <c r="N17" s="15"/>
      <c r="O17" s="15"/>
      <c r="P17" s="15"/>
      <c r="Q17" s="15"/>
      <c r="R17" s="15"/>
      <c r="S17" s="15"/>
      <c r="T17" s="15"/>
      <c r="U17" s="15">
        <v>20</v>
      </c>
      <c r="V17" s="11">
        <v>633.59273999999994</v>
      </c>
      <c r="W17" s="17">
        <f t="shared" si="0"/>
        <v>12671.854799999999</v>
      </c>
      <c r="X17" s="7"/>
    </row>
    <row r="18" spans="1:24" ht="67.5">
      <c r="A18" s="31">
        <f t="shared" si="1"/>
        <v>6</v>
      </c>
      <c r="B18" s="11"/>
      <c r="C18" s="11"/>
      <c r="D18" s="12" t="s">
        <v>57</v>
      </c>
      <c r="E18" s="13" t="s">
        <v>91</v>
      </c>
      <c r="F18" s="14" t="s">
        <v>92</v>
      </c>
      <c r="G18" s="14" t="s">
        <v>120</v>
      </c>
      <c r="H18" s="11"/>
      <c r="I18" s="11" t="s">
        <v>49</v>
      </c>
      <c r="J18" s="15"/>
      <c r="K18" s="15"/>
      <c r="L18" s="15"/>
      <c r="M18" s="16"/>
      <c r="N18" s="15"/>
      <c r="O18" s="15"/>
      <c r="P18" s="15"/>
      <c r="Q18" s="15"/>
      <c r="R18" s="15"/>
      <c r="S18" s="15"/>
      <c r="T18" s="15"/>
      <c r="U18" s="15">
        <v>40</v>
      </c>
      <c r="V18" s="11">
        <v>2104.0060799999997</v>
      </c>
      <c r="W18" s="17">
        <f t="shared" si="0"/>
        <v>84160.243199999983</v>
      </c>
      <c r="X18" s="7"/>
    </row>
    <row r="19" spans="1:24" ht="84">
      <c r="A19" s="31">
        <f t="shared" si="1"/>
        <v>7</v>
      </c>
      <c r="B19" s="11"/>
      <c r="C19" s="11"/>
      <c r="D19" s="12" t="s">
        <v>58</v>
      </c>
      <c r="E19" s="13" t="s">
        <v>89</v>
      </c>
      <c r="F19" s="14" t="s">
        <v>90</v>
      </c>
      <c r="G19" s="14" t="s">
        <v>122</v>
      </c>
      <c r="H19" s="11"/>
      <c r="I19" s="11" t="s">
        <v>49</v>
      </c>
      <c r="J19" s="15"/>
      <c r="K19" s="15"/>
      <c r="L19" s="15"/>
      <c r="M19" s="16"/>
      <c r="N19" s="15"/>
      <c r="O19" s="15"/>
      <c r="P19" s="15"/>
      <c r="Q19" s="15"/>
      <c r="R19" s="15"/>
      <c r="S19" s="15"/>
      <c r="T19" s="15"/>
      <c r="U19" s="15">
        <v>10</v>
      </c>
      <c r="V19" s="11">
        <v>2390.9159999999997</v>
      </c>
      <c r="W19" s="17">
        <f t="shared" si="0"/>
        <v>23909.159999999996</v>
      </c>
      <c r="X19" s="7"/>
    </row>
    <row r="20" spans="1:24" ht="73.5">
      <c r="A20" s="31">
        <f t="shared" si="1"/>
        <v>8</v>
      </c>
      <c r="B20" s="11"/>
      <c r="C20" s="11"/>
      <c r="D20" s="12" t="s">
        <v>59</v>
      </c>
      <c r="E20" s="13" t="s">
        <v>137</v>
      </c>
      <c r="F20" s="14" t="s">
        <v>136</v>
      </c>
      <c r="G20" s="14" t="s">
        <v>121</v>
      </c>
      <c r="H20" s="11"/>
      <c r="I20" s="11" t="s">
        <v>49</v>
      </c>
      <c r="J20" s="15"/>
      <c r="K20" s="15"/>
      <c r="L20" s="15"/>
      <c r="M20" s="16"/>
      <c r="N20" s="15"/>
      <c r="O20" s="15"/>
      <c r="P20" s="15"/>
      <c r="Q20" s="15"/>
      <c r="R20" s="15"/>
      <c r="S20" s="15"/>
      <c r="T20" s="15"/>
      <c r="U20" s="15">
        <v>1</v>
      </c>
      <c r="V20" s="11">
        <v>2390.9159999999997</v>
      </c>
      <c r="W20" s="17">
        <f t="shared" si="0"/>
        <v>2390.9159999999997</v>
      </c>
      <c r="X20" s="7"/>
    </row>
    <row r="21" spans="1:24" ht="115.5">
      <c r="A21" s="31">
        <f t="shared" si="1"/>
        <v>9</v>
      </c>
      <c r="B21" s="11"/>
      <c r="C21" s="11"/>
      <c r="D21" s="12" t="s">
        <v>60</v>
      </c>
      <c r="E21" s="13" t="s">
        <v>138</v>
      </c>
      <c r="F21" s="14" t="s">
        <v>93</v>
      </c>
      <c r="G21" s="14" t="s">
        <v>123</v>
      </c>
      <c r="H21" s="11"/>
      <c r="I21" s="11" t="s">
        <v>81</v>
      </c>
      <c r="J21" s="15"/>
      <c r="K21" s="15"/>
      <c r="L21" s="15"/>
      <c r="M21" s="16"/>
      <c r="N21" s="15"/>
      <c r="O21" s="15"/>
      <c r="P21" s="15"/>
      <c r="Q21" s="15"/>
      <c r="R21" s="15"/>
      <c r="S21" s="15"/>
      <c r="T21" s="15"/>
      <c r="U21" s="15">
        <v>150</v>
      </c>
      <c r="V21" s="11">
        <v>322.77365999999995</v>
      </c>
      <c r="W21" s="17">
        <f t="shared" si="0"/>
        <v>48416.048999999992</v>
      </c>
      <c r="X21" s="7"/>
    </row>
    <row r="22" spans="1:24" ht="84">
      <c r="A22" s="31">
        <f t="shared" si="1"/>
        <v>10</v>
      </c>
      <c r="B22" s="11"/>
      <c r="C22" s="11"/>
      <c r="D22" s="12" t="s">
        <v>61</v>
      </c>
      <c r="E22" s="13" t="s">
        <v>141</v>
      </c>
      <c r="F22" s="14" t="s">
        <v>94</v>
      </c>
      <c r="G22" s="14" t="s">
        <v>124</v>
      </c>
      <c r="H22" s="11"/>
      <c r="I22" s="11" t="s">
        <v>81</v>
      </c>
      <c r="J22" s="15"/>
      <c r="K22" s="15"/>
      <c r="L22" s="15"/>
      <c r="M22" s="16"/>
      <c r="N22" s="15"/>
      <c r="O22" s="15"/>
      <c r="P22" s="15"/>
      <c r="Q22" s="15"/>
      <c r="R22" s="15"/>
      <c r="S22" s="15"/>
      <c r="T22" s="15"/>
      <c r="U22" s="15">
        <v>200</v>
      </c>
      <c r="V22" s="11">
        <v>754.02317891999985</v>
      </c>
      <c r="W22" s="17">
        <f t="shared" si="0"/>
        <v>150804.63578399998</v>
      </c>
      <c r="X22" s="7"/>
    </row>
    <row r="23" spans="1:24" ht="52.5">
      <c r="A23" s="31">
        <f t="shared" si="1"/>
        <v>11</v>
      </c>
      <c r="B23" s="11"/>
      <c r="C23" s="11"/>
      <c r="D23" s="12" t="s">
        <v>62</v>
      </c>
      <c r="E23" s="13" t="s">
        <v>135</v>
      </c>
      <c r="F23" s="14" t="s">
        <v>134</v>
      </c>
      <c r="G23" s="14" t="s">
        <v>125</v>
      </c>
      <c r="H23" s="11"/>
      <c r="I23" s="11" t="s">
        <v>81</v>
      </c>
      <c r="J23" s="15"/>
      <c r="K23" s="15"/>
      <c r="L23" s="15"/>
      <c r="M23" s="16"/>
      <c r="N23" s="15"/>
      <c r="O23" s="15"/>
      <c r="P23" s="15"/>
      <c r="Q23" s="15"/>
      <c r="R23" s="15"/>
      <c r="S23" s="15"/>
      <c r="T23" s="15"/>
      <c r="U23" s="15">
        <v>30</v>
      </c>
      <c r="V23" s="11">
        <v>1559.74991634</v>
      </c>
      <c r="W23" s="17">
        <f t="shared" si="0"/>
        <v>46792.497490200003</v>
      </c>
      <c r="X23" s="7"/>
    </row>
    <row r="24" spans="1:24">
      <c r="A24" s="31">
        <f t="shared" si="1"/>
        <v>12</v>
      </c>
      <c r="B24" s="11"/>
      <c r="C24" s="11"/>
      <c r="D24" s="12" t="s">
        <v>63</v>
      </c>
      <c r="E24" s="13" t="s">
        <v>99</v>
      </c>
      <c r="F24" s="14" t="s">
        <v>100</v>
      </c>
      <c r="G24" s="14" t="s">
        <v>101</v>
      </c>
      <c r="H24" s="11"/>
      <c r="I24" s="11" t="s">
        <v>49</v>
      </c>
      <c r="J24" s="15"/>
      <c r="K24" s="15"/>
      <c r="L24" s="15"/>
      <c r="M24" s="16"/>
      <c r="N24" s="15"/>
      <c r="O24" s="15"/>
      <c r="P24" s="15"/>
      <c r="Q24" s="15"/>
      <c r="R24" s="15"/>
      <c r="S24" s="15"/>
      <c r="T24" s="15"/>
      <c r="U24" s="15">
        <v>40</v>
      </c>
      <c r="V24" s="11">
        <v>86.072975999999983</v>
      </c>
      <c r="W24" s="17">
        <f t="shared" si="0"/>
        <v>3442.9190399999993</v>
      </c>
      <c r="X24" s="7"/>
    </row>
    <row r="25" spans="1:24" ht="21">
      <c r="A25" s="31">
        <f t="shared" si="1"/>
        <v>13</v>
      </c>
      <c r="B25" s="11"/>
      <c r="C25" s="11"/>
      <c r="D25" s="12" t="s">
        <v>143</v>
      </c>
      <c r="E25" s="13" t="s">
        <v>142</v>
      </c>
      <c r="F25" s="14" t="s">
        <v>144</v>
      </c>
      <c r="G25" s="14"/>
      <c r="H25" s="11"/>
      <c r="I25" s="11" t="s">
        <v>49</v>
      </c>
      <c r="J25" s="15"/>
      <c r="K25" s="15"/>
      <c r="L25" s="15"/>
      <c r="M25" s="16"/>
      <c r="N25" s="15"/>
      <c r="O25" s="15"/>
      <c r="P25" s="15"/>
      <c r="Q25" s="15"/>
      <c r="R25" s="15"/>
      <c r="S25" s="15"/>
      <c r="T25" s="15"/>
      <c r="U25" s="15">
        <v>20</v>
      </c>
      <c r="V25" s="11">
        <v>117.60019210499999</v>
      </c>
      <c r="W25" s="17">
        <f t="shared" si="0"/>
        <v>2352.0038420999999</v>
      </c>
      <c r="X25" s="7"/>
    </row>
    <row r="26" spans="1:24" ht="56.25">
      <c r="A26" s="31">
        <f t="shared" si="1"/>
        <v>14</v>
      </c>
      <c r="B26" s="11"/>
      <c r="C26" s="11"/>
      <c r="D26" s="12" t="s">
        <v>64</v>
      </c>
      <c r="E26" s="30" t="s">
        <v>150</v>
      </c>
      <c r="F26" s="14" t="s">
        <v>71</v>
      </c>
      <c r="G26" s="14" t="s">
        <v>126</v>
      </c>
      <c r="H26" s="11"/>
      <c r="I26" s="11" t="s">
        <v>81</v>
      </c>
      <c r="J26" s="15"/>
      <c r="K26" s="15"/>
      <c r="L26" s="15"/>
      <c r="M26" s="16"/>
      <c r="N26" s="15"/>
      <c r="O26" s="15"/>
      <c r="P26" s="15"/>
      <c r="Q26" s="15"/>
      <c r="R26" s="15"/>
      <c r="S26" s="15"/>
      <c r="T26" s="15"/>
      <c r="U26" s="15">
        <v>150</v>
      </c>
      <c r="V26" s="11">
        <v>112.37305199999997</v>
      </c>
      <c r="W26" s="17">
        <f t="shared" si="0"/>
        <v>16855.957799999996</v>
      </c>
      <c r="X26" s="7"/>
    </row>
    <row r="27" spans="1:24" ht="136.5">
      <c r="A27" s="31">
        <f t="shared" si="1"/>
        <v>15</v>
      </c>
      <c r="B27" s="11"/>
      <c r="C27" s="11"/>
      <c r="D27" s="12" t="s">
        <v>65</v>
      </c>
      <c r="E27" s="13" t="s">
        <v>97</v>
      </c>
      <c r="F27" s="14" t="s">
        <v>116</v>
      </c>
      <c r="G27" s="14" t="s">
        <v>127</v>
      </c>
      <c r="H27" s="11"/>
      <c r="I27" s="11" t="s">
        <v>81</v>
      </c>
      <c r="J27" s="15"/>
      <c r="K27" s="15"/>
      <c r="L27" s="15"/>
      <c r="M27" s="16"/>
      <c r="N27" s="15"/>
      <c r="O27" s="15"/>
      <c r="P27" s="15"/>
      <c r="Q27" s="15"/>
      <c r="R27" s="15"/>
      <c r="S27" s="15"/>
      <c r="T27" s="15"/>
      <c r="U27" s="15">
        <v>100</v>
      </c>
      <c r="V27" s="11">
        <v>59.772899999999993</v>
      </c>
      <c r="W27" s="17">
        <f t="shared" si="0"/>
        <v>5977.2899999999991</v>
      </c>
      <c r="X27" s="7"/>
    </row>
    <row r="28" spans="1:24" ht="94.5">
      <c r="A28" s="31">
        <f t="shared" si="1"/>
        <v>16</v>
      </c>
      <c r="B28" s="11"/>
      <c r="C28" s="11"/>
      <c r="D28" s="12" t="s">
        <v>65</v>
      </c>
      <c r="E28" s="13" t="s">
        <v>98</v>
      </c>
      <c r="F28" s="14" t="s">
        <v>117</v>
      </c>
      <c r="G28" s="14" t="s">
        <v>128</v>
      </c>
      <c r="H28" s="11"/>
      <c r="I28" s="11" t="s">
        <v>81</v>
      </c>
      <c r="J28" s="15"/>
      <c r="K28" s="15"/>
      <c r="L28" s="15"/>
      <c r="M28" s="16"/>
      <c r="N28" s="15"/>
      <c r="O28" s="15"/>
      <c r="P28" s="15"/>
      <c r="Q28" s="15"/>
      <c r="R28" s="15"/>
      <c r="S28" s="15"/>
      <c r="T28" s="15"/>
      <c r="U28" s="15">
        <v>50</v>
      </c>
      <c r="V28" s="11">
        <v>41.841029999999989</v>
      </c>
      <c r="W28" s="17">
        <f t="shared" si="0"/>
        <v>2092.0514999999996</v>
      </c>
      <c r="X28" s="7"/>
    </row>
    <row r="29" spans="1:24" ht="136.5">
      <c r="A29" s="31">
        <f t="shared" si="1"/>
        <v>17</v>
      </c>
      <c r="B29" s="11"/>
      <c r="C29" s="11"/>
      <c r="D29" s="12" t="s">
        <v>66</v>
      </c>
      <c r="E29" s="13" t="s">
        <v>145</v>
      </c>
      <c r="F29" s="14" t="s">
        <v>146</v>
      </c>
      <c r="G29" s="14" t="s">
        <v>129</v>
      </c>
      <c r="H29" s="11"/>
      <c r="I29" s="11" t="s">
        <v>81</v>
      </c>
      <c r="J29" s="15"/>
      <c r="K29" s="15"/>
      <c r="L29" s="15"/>
      <c r="M29" s="16"/>
      <c r="N29" s="15"/>
      <c r="O29" s="15"/>
      <c r="P29" s="15"/>
      <c r="Q29" s="15"/>
      <c r="R29" s="15"/>
      <c r="S29" s="15"/>
      <c r="T29" s="15"/>
      <c r="U29" s="15">
        <v>400</v>
      </c>
      <c r="V29" s="11">
        <v>9.8027555999999976</v>
      </c>
      <c r="W29" s="17">
        <f t="shared" si="0"/>
        <v>3921.1022399999993</v>
      </c>
      <c r="X29" s="7"/>
    </row>
    <row r="30" spans="1:24" ht="31.5">
      <c r="A30" s="31">
        <f t="shared" si="1"/>
        <v>18</v>
      </c>
      <c r="B30" s="11"/>
      <c r="C30" s="11"/>
      <c r="D30" s="12" t="s">
        <v>67</v>
      </c>
      <c r="E30" s="13" t="s">
        <v>151</v>
      </c>
      <c r="F30" s="14" t="s">
        <v>152</v>
      </c>
      <c r="G30" s="14" t="s">
        <v>130</v>
      </c>
      <c r="H30" s="11"/>
      <c r="I30" s="11" t="s">
        <v>81</v>
      </c>
      <c r="J30" s="15"/>
      <c r="K30" s="15"/>
      <c r="L30" s="15"/>
      <c r="M30" s="16"/>
      <c r="N30" s="15"/>
      <c r="O30" s="15"/>
      <c r="P30" s="15"/>
      <c r="Q30" s="15"/>
      <c r="R30" s="15"/>
      <c r="S30" s="15"/>
      <c r="T30" s="15"/>
      <c r="U30" s="15">
        <v>300</v>
      </c>
      <c r="V30" s="11">
        <v>112.37305199999997</v>
      </c>
      <c r="W30" s="17">
        <f t="shared" si="0"/>
        <v>33711.915599999993</v>
      </c>
      <c r="X30" s="7"/>
    </row>
    <row r="31" spans="1:24" ht="33.75">
      <c r="A31" s="31">
        <f t="shared" si="1"/>
        <v>19</v>
      </c>
      <c r="B31" s="11"/>
      <c r="C31" s="11"/>
      <c r="D31" s="12" t="s">
        <v>68</v>
      </c>
      <c r="E31" s="13" t="s">
        <v>95</v>
      </c>
      <c r="F31" s="14" t="s">
        <v>69</v>
      </c>
      <c r="G31" s="14" t="s">
        <v>131</v>
      </c>
      <c r="H31" s="11"/>
      <c r="I31" s="11" t="s">
        <v>81</v>
      </c>
      <c r="J31" s="15"/>
      <c r="K31" s="15"/>
      <c r="L31" s="15"/>
      <c r="M31" s="16"/>
      <c r="N31" s="15"/>
      <c r="O31" s="15"/>
      <c r="P31" s="15"/>
      <c r="Q31" s="15"/>
      <c r="R31" s="15"/>
      <c r="S31" s="15"/>
      <c r="T31" s="15"/>
      <c r="U31" s="15">
        <v>1000</v>
      </c>
      <c r="V31" s="11">
        <v>8.8822529399999972</v>
      </c>
      <c r="W31" s="17">
        <f t="shared" si="0"/>
        <v>8882.2529399999967</v>
      </c>
      <c r="X31" s="7"/>
    </row>
    <row r="32" spans="1:24" ht="22.5">
      <c r="A32" s="31">
        <f t="shared" si="1"/>
        <v>20</v>
      </c>
      <c r="B32" s="11"/>
      <c r="C32" s="11"/>
      <c r="D32" s="12" t="s">
        <v>70</v>
      </c>
      <c r="E32" s="13" t="s">
        <v>96</v>
      </c>
      <c r="F32" s="14" t="s">
        <v>71</v>
      </c>
      <c r="G32" s="14" t="s">
        <v>132</v>
      </c>
      <c r="H32" s="11"/>
      <c r="I32" s="11" t="s">
        <v>81</v>
      </c>
      <c r="J32" s="15"/>
      <c r="K32" s="15"/>
      <c r="L32" s="15"/>
      <c r="M32" s="16"/>
      <c r="N32" s="15"/>
      <c r="O32" s="15"/>
      <c r="P32" s="15"/>
      <c r="Q32" s="15"/>
      <c r="R32" s="15"/>
      <c r="S32" s="15"/>
      <c r="T32" s="15"/>
      <c r="U32" s="15">
        <v>500</v>
      </c>
      <c r="V32" s="11">
        <v>9.3962998799999973</v>
      </c>
      <c r="W32" s="17">
        <f t="shared" si="0"/>
        <v>4698.1499399999984</v>
      </c>
      <c r="X32" s="7"/>
    </row>
    <row r="33" spans="1:25" ht="126">
      <c r="A33" s="31">
        <f t="shared" si="1"/>
        <v>21</v>
      </c>
      <c r="B33" s="11"/>
      <c r="C33" s="11"/>
      <c r="D33" s="12" t="s">
        <v>72</v>
      </c>
      <c r="E33" s="13" t="s">
        <v>103</v>
      </c>
      <c r="F33" s="14" t="s">
        <v>104</v>
      </c>
      <c r="G33" s="14" t="s">
        <v>105</v>
      </c>
      <c r="H33" s="11"/>
      <c r="I33" s="11" t="s">
        <v>81</v>
      </c>
      <c r="J33" s="15"/>
      <c r="K33" s="15"/>
      <c r="L33" s="15"/>
      <c r="M33" s="16"/>
      <c r="N33" s="15"/>
      <c r="O33" s="15"/>
      <c r="P33" s="15"/>
      <c r="Q33" s="15"/>
      <c r="R33" s="15"/>
      <c r="S33" s="15"/>
      <c r="T33" s="15"/>
      <c r="U33" s="15">
        <v>800</v>
      </c>
      <c r="V33" s="11">
        <v>112.37305199999997</v>
      </c>
      <c r="W33" s="17">
        <f t="shared" si="0"/>
        <v>89898.441599999976</v>
      </c>
      <c r="X33" s="7"/>
    </row>
    <row r="34" spans="1:25" ht="31.5">
      <c r="A34" s="31">
        <f t="shared" si="1"/>
        <v>22</v>
      </c>
      <c r="B34" s="11"/>
      <c r="C34" s="11"/>
      <c r="D34" s="12" t="s">
        <v>73</v>
      </c>
      <c r="E34" s="13" t="s">
        <v>106</v>
      </c>
      <c r="F34" s="14" t="s">
        <v>149</v>
      </c>
      <c r="G34" s="14" t="s">
        <v>133</v>
      </c>
      <c r="H34" s="11"/>
      <c r="I34" s="11" t="s">
        <v>81</v>
      </c>
      <c r="J34" s="15"/>
      <c r="K34" s="15"/>
      <c r="L34" s="15"/>
      <c r="M34" s="16"/>
      <c r="N34" s="15"/>
      <c r="O34" s="15"/>
      <c r="P34" s="15"/>
      <c r="Q34" s="15"/>
      <c r="R34" s="15"/>
      <c r="S34" s="15"/>
      <c r="T34" s="15"/>
      <c r="U34" s="15">
        <v>200</v>
      </c>
      <c r="V34" s="11">
        <v>344.29190399999993</v>
      </c>
      <c r="W34" s="17">
        <f t="shared" si="0"/>
        <v>68858.380799999984</v>
      </c>
      <c r="X34" s="7"/>
    </row>
    <row r="35" spans="1:25" ht="33.75">
      <c r="A35" s="31">
        <f t="shared" si="1"/>
        <v>23</v>
      </c>
      <c r="B35" s="11"/>
      <c r="C35" s="11"/>
      <c r="D35" s="12" t="s">
        <v>74</v>
      </c>
      <c r="E35" s="13" t="s">
        <v>114</v>
      </c>
      <c r="F35" s="14" t="s">
        <v>113</v>
      </c>
      <c r="G35" s="14"/>
      <c r="H35" s="11"/>
      <c r="I35" s="11" t="s">
        <v>49</v>
      </c>
      <c r="J35" s="15"/>
      <c r="K35" s="15"/>
      <c r="L35" s="15"/>
      <c r="M35" s="16"/>
      <c r="N35" s="15"/>
      <c r="O35" s="15"/>
      <c r="P35" s="15"/>
      <c r="Q35" s="15"/>
      <c r="R35" s="15"/>
      <c r="S35" s="15"/>
      <c r="T35" s="15"/>
      <c r="U35" s="15">
        <v>1700</v>
      </c>
      <c r="V35" s="11">
        <v>11.918716259999998</v>
      </c>
      <c r="W35" s="17">
        <f t="shared" si="0"/>
        <v>20261.817641999998</v>
      </c>
      <c r="X35" s="7"/>
    </row>
    <row r="36" spans="1:25" ht="42">
      <c r="A36" s="31">
        <f t="shared" si="1"/>
        <v>24</v>
      </c>
      <c r="B36" s="11"/>
      <c r="C36" s="11"/>
      <c r="D36" s="12" t="s">
        <v>75</v>
      </c>
      <c r="E36" s="13" t="s">
        <v>148</v>
      </c>
      <c r="F36" s="14" t="s">
        <v>147</v>
      </c>
      <c r="G36" s="14"/>
      <c r="H36" s="11"/>
      <c r="I36" s="11" t="s">
        <v>49</v>
      </c>
      <c r="J36" s="15"/>
      <c r="K36" s="15"/>
      <c r="L36" s="15"/>
      <c r="M36" s="16"/>
      <c r="N36" s="15"/>
      <c r="O36" s="15"/>
      <c r="P36" s="15"/>
      <c r="Q36" s="15"/>
      <c r="R36" s="15"/>
      <c r="S36" s="15"/>
      <c r="T36" s="15"/>
      <c r="U36" s="15">
        <v>10</v>
      </c>
      <c r="V36" s="11">
        <v>167.36411999999996</v>
      </c>
      <c r="W36" s="17">
        <f t="shared" si="0"/>
        <v>1673.6411999999996</v>
      </c>
      <c r="X36" s="7"/>
    </row>
    <row r="37" spans="1:25" ht="21">
      <c r="A37" s="10">
        <f t="shared" si="1"/>
        <v>25</v>
      </c>
      <c r="B37" s="11"/>
      <c r="C37" s="11"/>
      <c r="D37" s="12" t="s">
        <v>76</v>
      </c>
      <c r="E37" s="13" t="s">
        <v>112</v>
      </c>
      <c r="F37" s="14" t="s">
        <v>107</v>
      </c>
      <c r="G37" s="14"/>
      <c r="H37" s="11"/>
      <c r="I37" s="11" t="s">
        <v>49</v>
      </c>
      <c r="J37" s="15"/>
      <c r="K37" s="15"/>
      <c r="L37" s="15"/>
      <c r="M37" s="16"/>
      <c r="N37" s="15"/>
      <c r="O37" s="15"/>
      <c r="P37" s="15"/>
      <c r="Q37" s="15"/>
      <c r="R37" s="15"/>
      <c r="S37" s="15"/>
      <c r="T37" s="15"/>
      <c r="U37" s="15">
        <v>1200</v>
      </c>
      <c r="V37" s="11">
        <v>42.928896779999988</v>
      </c>
      <c r="W37" s="17">
        <f t="shared" si="0"/>
        <v>51514.676135999987</v>
      </c>
      <c r="X37" s="7"/>
    </row>
    <row r="38" spans="1:25" ht="42">
      <c r="A38" s="10">
        <f t="shared" si="1"/>
        <v>26</v>
      </c>
      <c r="B38" s="11"/>
      <c r="C38" s="11"/>
      <c r="D38" s="12" t="s">
        <v>77</v>
      </c>
      <c r="E38" s="13" t="s">
        <v>108</v>
      </c>
      <c r="F38" s="14" t="s">
        <v>102</v>
      </c>
      <c r="G38" s="14"/>
      <c r="H38" s="11"/>
      <c r="I38" s="11" t="s">
        <v>49</v>
      </c>
      <c r="J38" s="15"/>
      <c r="K38" s="15"/>
      <c r="L38" s="15"/>
      <c r="M38" s="16"/>
      <c r="N38" s="15"/>
      <c r="O38" s="15"/>
      <c r="P38" s="15"/>
      <c r="Q38" s="15"/>
      <c r="R38" s="15"/>
      <c r="S38" s="15"/>
      <c r="T38" s="15"/>
      <c r="U38" s="15">
        <v>300</v>
      </c>
      <c r="V38" s="11">
        <v>72.922937999999988</v>
      </c>
      <c r="W38" s="17">
        <f t="shared" si="0"/>
        <v>21876.881399999995</v>
      </c>
      <c r="X38" s="7"/>
    </row>
    <row r="39" spans="1:25">
      <c r="A39" s="10">
        <f t="shared" si="1"/>
        <v>27</v>
      </c>
      <c r="B39" s="11"/>
      <c r="C39" s="11"/>
      <c r="D39" s="12" t="s">
        <v>78</v>
      </c>
      <c r="E39" s="13" t="s">
        <v>110</v>
      </c>
      <c r="F39" s="14" t="s">
        <v>109</v>
      </c>
      <c r="G39" s="14"/>
      <c r="H39" s="11"/>
      <c r="I39" s="11" t="s">
        <v>49</v>
      </c>
      <c r="J39" s="15"/>
      <c r="K39" s="15"/>
      <c r="L39" s="15"/>
      <c r="M39" s="16"/>
      <c r="N39" s="15"/>
      <c r="O39" s="15"/>
      <c r="P39" s="15"/>
      <c r="Q39" s="15"/>
      <c r="R39" s="15"/>
      <c r="S39" s="15"/>
      <c r="T39" s="15"/>
      <c r="U39" s="15">
        <v>4520</v>
      </c>
      <c r="V39" s="11">
        <v>10.065756359999998</v>
      </c>
      <c r="W39" s="17">
        <f t="shared" si="0"/>
        <v>45497.218747199993</v>
      </c>
      <c r="X39" s="7"/>
    </row>
    <row r="40" spans="1:25" ht="33.75">
      <c r="A40" s="10">
        <f t="shared" si="1"/>
        <v>28</v>
      </c>
      <c r="B40" s="11"/>
      <c r="C40" s="11"/>
      <c r="D40" s="12" t="s">
        <v>79</v>
      </c>
      <c r="E40" s="13" t="s">
        <v>156</v>
      </c>
      <c r="F40" s="14" t="s">
        <v>157</v>
      </c>
      <c r="G40" s="14"/>
      <c r="H40" s="11"/>
      <c r="I40" s="11" t="s">
        <v>49</v>
      </c>
      <c r="J40" s="15"/>
      <c r="K40" s="15"/>
      <c r="L40" s="15"/>
      <c r="M40" s="16"/>
      <c r="N40" s="15"/>
      <c r="O40" s="15"/>
      <c r="P40" s="15"/>
      <c r="Q40" s="15"/>
      <c r="R40" s="15"/>
      <c r="S40" s="15"/>
      <c r="T40" s="15"/>
      <c r="U40" s="15">
        <v>125</v>
      </c>
      <c r="V40" s="11">
        <v>55.466480000000011</v>
      </c>
      <c r="W40" s="17">
        <f t="shared" si="0"/>
        <v>6933.3100000000013</v>
      </c>
      <c r="X40" s="7"/>
    </row>
    <row r="41" spans="1:25" ht="21">
      <c r="A41" s="10">
        <f t="shared" si="1"/>
        <v>29</v>
      </c>
      <c r="B41" s="11"/>
      <c r="C41" s="11"/>
      <c r="D41" s="12" t="s">
        <v>80</v>
      </c>
      <c r="E41" s="13" t="s">
        <v>111</v>
      </c>
      <c r="F41" s="14" t="s">
        <v>102</v>
      </c>
      <c r="G41" s="14"/>
      <c r="H41" s="11"/>
      <c r="I41" s="11" t="s">
        <v>49</v>
      </c>
      <c r="J41" s="15"/>
      <c r="K41" s="15"/>
      <c r="L41" s="15"/>
      <c r="M41" s="16"/>
      <c r="N41" s="15"/>
      <c r="O41" s="15"/>
      <c r="P41" s="15"/>
      <c r="Q41" s="15"/>
      <c r="R41" s="15"/>
      <c r="S41" s="15"/>
      <c r="T41" s="15"/>
      <c r="U41" s="15">
        <v>350</v>
      </c>
      <c r="V41" s="11">
        <v>37.484699999999997</v>
      </c>
      <c r="W41" s="17">
        <f t="shared" si="0"/>
        <v>13119.644999999999</v>
      </c>
      <c r="X41" s="7"/>
    </row>
    <row r="42" spans="1:25">
      <c r="A42" s="32" t="s">
        <v>32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4"/>
      <c r="W42" s="18">
        <f>SUM(W13:W41)</f>
        <v>841249.99829673977</v>
      </c>
      <c r="X42" s="7"/>
    </row>
    <row r="43" spans="1:25">
      <c r="A43" s="32" t="s">
        <v>33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4"/>
      <c r="W43" s="18">
        <f>W42*18/118</f>
        <v>128326.27092662132</v>
      </c>
      <c r="X43" s="7"/>
    </row>
    <row r="44" spans="1:25">
      <c r="A44" s="32" t="s">
        <v>34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4"/>
      <c r="W44" s="18">
        <f>W42</f>
        <v>841249.99829673977</v>
      </c>
      <c r="X44" s="7"/>
      <c r="Y44" s="19"/>
    </row>
    <row r="45" spans="1:25">
      <c r="A45" s="20" t="s">
        <v>35</v>
      </c>
      <c r="B45" s="20"/>
      <c r="C45" s="20"/>
      <c r="D45" s="20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7"/>
      <c r="X45" s="7"/>
    </row>
    <row r="46" spans="1:25">
      <c r="A46" s="4" t="s">
        <v>36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5" ht="41.25" customHeight="1">
      <c r="A47" s="35" t="s">
        <v>37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7"/>
    </row>
    <row r="48" spans="1:25">
      <c r="A48" s="21" t="s">
        <v>155</v>
      </c>
      <c r="B48" s="22"/>
      <c r="C48" s="22"/>
      <c r="D48" s="22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>
      <c r="A49" s="21" t="s">
        <v>38</v>
      </c>
      <c r="B49" s="22"/>
      <c r="C49" s="22"/>
      <c r="D49" s="22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>
      <c r="A50" s="21" t="s">
        <v>39</v>
      </c>
      <c r="B50" s="22"/>
      <c r="C50" s="22"/>
      <c r="D50" s="22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15.75">
      <c r="A51" s="23"/>
      <c r="B51" s="24"/>
      <c r="C51" s="24"/>
      <c r="D51" s="24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7"/>
      <c r="X51" s="7"/>
    </row>
    <row r="52" spans="1:24" ht="18.75">
      <c r="A52" s="26" t="s">
        <v>40</v>
      </c>
      <c r="B52" s="7"/>
      <c r="C52" s="7"/>
      <c r="D52" s="27"/>
      <c r="E52" s="27"/>
      <c r="F52" s="27"/>
      <c r="G52" s="27"/>
      <c r="H52" s="27"/>
      <c r="I52" s="21"/>
      <c r="J52" s="21"/>
      <c r="K52" s="21"/>
      <c r="L52" s="27"/>
      <c r="M52" s="21" t="s">
        <v>41</v>
      </c>
      <c r="N52" s="21"/>
      <c r="O52" s="21"/>
      <c r="P52" s="27"/>
      <c r="Q52" s="27"/>
      <c r="R52" s="27"/>
      <c r="S52" s="21" t="s">
        <v>41</v>
      </c>
      <c r="T52" s="21"/>
      <c r="U52" s="21"/>
      <c r="V52" s="7"/>
      <c r="W52" s="7"/>
    </row>
    <row r="53" spans="1:24" ht="18.75">
      <c r="A53" s="21" t="s">
        <v>42</v>
      </c>
      <c r="B53" s="21"/>
      <c r="C53" s="21"/>
      <c r="D53" s="27"/>
      <c r="E53" s="27"/>
      <c r="F53" s="27"/>
      <c r="G53" s="27"/>
      <c r="H53" s="27"/>
      <c r="I53" s="21"/>
      <c r="J53" s="21"/>
      <c r="K53" s="21"/>
      <c r="L53" s="27"/>
      <c r="M53" s="21" t="s">
        <v>43</v>
      </c>
      <c r="N53" s="21"/>
      <c r="O53" s="21"/>
      <c r="P53" s="27"/>
      <c r="Q53" s="27"/>
      <c r="R53" s="27"/>
      <c r="S53" s="21" t="s">
        <v>43</v>
      </c>
      <c r="T53" s="21"/>
      <c r="U53" s="21"/>
      <c r="V53" s="28"/>
      <c r="W53" s="7"/>
    </row>
    <row r="54" spans="1:24" ht="18.75">
      <c r="A54" s="8"/>
      <c r="B54" s="26"/>
      <c r="C54" s="26"/>
      <c r="D54" s="27"/>
      <c r="E54" s="27"/>
      <c r="F54" s="27"/>
      <c r="G54" s="27"/>
      <c r="H54" s="27"/>
      <c r="I54" s="26"/>
      <c r="J54" s="26"/>
      <c r="K54" s="26"/>
      <c r="L54" s="27"/>
      <c r="M54" s="26"/>
      <c r="N54" s="26"/>
      <c r="O54" s="26"/>
      <c r="P54" s="27"/>
      <c r="Q54" s="27"/>
      <c r="R54" s="27"/>
      <c r="S54" s="26"/>
      <c r="T54" s="26"/>
      <c r="U54" s="26"/>
      <c r="V54" s="8"/>
      <c r="W54" s="7"/>
    </row>
    <row r="55" spans="1:24" ht="18.75">
      <c r="A55" s="7"/>
      <c r="B55" s="7"/>
      <c r="C55" s="7"/>
      <c r="D55" s="27"/>
      <c r="E55" s="27"/>
      <c r="F55" s="27"/>
      <c r="G55" s="27"/>
      <c r="H55" s="27"/>
      <c r="I55" s="7"/>
      <c r="J55" s="7"/>
      <c r="K55" s="7"/>
      <c r="L55" s="27"/>
      <c r="M55" s="7"/>
      <c r="N55" s="7"/>
      <c r="O55" s="7"/>
      <c r="P55" s="27"/>
      <c r="Q55" s="27"/>
      <c r="R55" s="27"/>
      <c r="S55" s="7"/>
      <c r="T55" s="7"/>
      <c r="U55" s="7"/>
      <c r="V55" s="7"/>
      <c r="W55" s="7"/>
    </row>
    <row r="56" spans="1:24" ht="18.75">
      <c r="A56" s="7" t="s">
        <v>44</v>
      </c>
      <c r="B56" s="7"/>
      <c r="C56" s="7"/>
      <c r="D56" s="27"/>
      <c r="E56" s="27"/>
      <c r="F56" s="27"/>
      <c r="G56" s="27"/>
      <c r="H56" s="27"/>
      <c r="I56" s="8"/>
      <c r="J56" s="8"/>
      <c r="K56" s="8"/>
      <c r="L56" s="27"/>
      <c r="M56" s="8" t="s">
        <v>45</v>
      </c>
      <c r="N56" s="8"/>
      <c r="O56" s="8"/>
      <c r="P56" s="27"/>
      <c r="Q56" s="27"/>
      <c r="R56" s="27"/>
      <c r="S56" s="8" t="s">
        <v>45</v>
      </c>
      <c r="T56" s="8"/>
      <c r="U56" s="8"/>
      <c r="V56" s="8"/>
      <c r="W56" s="7"/>
    </row>
    <row r="57" spans="1:24">
      <c r="A57" s="4" t="s">
        <v>46</v>
      </c>
      <c r="B57" s="4" t="s">
        <v>47</v>
      </c>
      <c r="C57" s="4"/>
      <c r="D57" s="2"/>
      <c r="E57" s="2"/>
      <c r="F57" s="2"/>
      <c r="G57" s="2"/>
      <c r="H57" s="2"/>
      <c r="I57" s="29"/>
      <c r="J57" s="29"/>
      <c r="K57" s="29"/>
      <c r="L57" s="2"/>
      <c r="M57" s="29" t="s">
        <v>48</v>
      </c>
      <c r="N57" s="29"/>
      <c r="O57" s="29"/>
      <c r="P57" s="2"/>
      <c r="Q57" s="2"/>
      <c r="R57" s="2"/>
      <c r="S57" s="29" t="s">
        <v>48</v>
      </c>
      <c r="T57" s="29"/>
      <c r="U57" s="29"/>
      <c r="V57" s="7"/>
      <c r="W57" s="7"/>
    </row>
    <row r="58" spans="1:24">
      <c r="W58" s="8"/>
      <c r="X58" s="8"/>
    </row>
    <row r="59" spans="1:24" ht="15.75">
      <c r="W59" s="25"/>
      <c r="X59" s="7"/>
    </row>
  </sheetData>
  <mergeCells count="23">
    <mergeCell ref="A5:W5"/>
    <mergeCell ref="A6:W6"/>
    <mergeCell ref="B7:V7"/>
    <mergeCell ref="A10:A12"/>
    <mergeCell ref="B10:B12"/>
    <mergeCell ref="C10:C12"/>
    <mergeCell ref="D10:D12"/>
    <mergeCell ref="E10:E12"/>
    <mergeCell ref="F10:F12"/>
    <mergeCell ref="A42:V42"/>
    <mergeCell ref="A43:V43"/>
    <mergeCell ref="A44:V44"/>
    <mergeCell ref="A47:W47"/>
    <mergeCell ref="H10:H12"/>
    <mergeCell ref="I10:I12"/>
    <mergeCell ref="J10:U10"/>
    <mergeCell ref="V10:V12"/>
    <mergeCell ref="W10:W12"/>
    <mergeCell ref="J11:L11"/>
    <mergeCell ref="M11:O11"/>
    <mergeCell ref="P11:R11"/>
    <mergeCell ref="S11:U11"/>
    <mergeCell ref="G10:G12"/>
  </mergeCells>
  <pageMargins left="0.31496062992125984" right="0.31496062992125984" top="0.35433070866141736" bottom="0.35433070866141736" header="0.31496062992125984" footer="0.31496062992125984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2012-10-19T09:06:03Z</dcterms:modified>
</cp:coreProperties>
</file>