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Спецификация!$A$1:$H$50</definedName>
    <definedName name="таблица">[1]Лист1!$A$5:$Q$359</definedName>
  </definedNames>
  <calcPr calcId="145621" refMode="R1C1"/>
</workbook>
</file>

<file path=xl/calcChain.xml><?xml version="1.0" encoding="utf-8"?>
<calcChain xmlns="http://schemas.openxmlformats.org/spreadsheetml/2006/main">
  <c r="F36" i="2" l="1"/>
  <c r="F34" i="2"/>
  <c r="H23" i="2"/>
  <c r="H24" i="2"/>
  <c r="H25" i="2"/>
  <c r="H26" i="2"/>
  <c r="H27" i="2"/>
  <c r="H28" i="2"/>
  <c r="H30" i="2"/>
  <c r="H31" i="2"/>
  <c r="H32" i="2"/>
  <c r="H33" i="2"/>
  <c r="H11" i="2"/>
  <c r="H12" i="2"/>
  <c r="H13" i="2"/>
  <c r="H14" i="2"/>
  <c r="H15" i="2"/>
  <c r="H16" i="2"/>
  <c r="H17" i="2"/>
  <c r="H18" i="2"/>
  <c r="H19" i="2"/>
  <c r="H20" i="2"/>
  <c r="H21" i="2"/>
  <c r="H10" i="2"/>
  <c r="H34" i="2" s="1"/>
  <c r="H35" i="2" s="1"/>
  <c r="H36" i="2" s="1"/>
</calcChain>
</file>

<file path=xl/sharedStrings.xml><?xml version="1.0" encoding="utf-8"?>
<sst xmlns="http://schemas.openxmlformats.org/spreadsheetml/2006/main" count="128" uniqueCount="61">
  <si>
    <t>Приложение № 1</t>
  </si>
  <si>
    <t>Покупатель</t>
  </si>
  <si>
    <t>ЗАО «РУСБУРМАШ»</t>
  </si>
  <si>
    <t>Поставщик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</si>
  <si>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</si>
  <si>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</si>
  <si>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</si>
  <si>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</si>
  <si>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</si>
  <si>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</si>
  <si>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</si>
  <si>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к Договору  № ___ от ______________20___г</t>
  </si>
  <si>
    <t xml:space="preserve">Наименование Товара </t>
  </si>
  <si>
    <t>Условия оплаты:</t>
  </si>
  <si>
    <t xml:space="preserve">Комплект документов, предоставляемый Поставщиком при поставке Товара:
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</si>
  <si>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</si>
  <si>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«__»_______20___г.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</si>
  <si>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</si>
  <si>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
Каталожный номер</t>
  </si>
  <si>
    <t xml:space="preserve">Срок, условия и место поставки:
</t>
  </si>
  <si>
    <t xml:space="preserve">Цена Договора включает в себя: 
</t>
  </si>
  <si>
    <t xml:space="preserve">г. Чита  </t>
  </si>
  <si>
    <t>Товарные накладные, счет, счет фактура, сертификат соответствия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info@rbm-armz.ru с пометкой для Отдела закупок по Договору № _____ от _____20__г.</t>
  </si>
  <si>
    <t xml:space="preserve">Заместитель генерального директора по бурению и сервису - Директор Филиала </t>
  </si>
  <si>
    <t>______________ Демченко С.Б.</t>
  </si>
  <si>
    <t>100% оплата по Договору осуществляется Покупателем на основании счета Поставщика в течение 30 (тридцати) рабочих дней  с момента  подписания Сторонами товарной накладной по форме ТОРГ-12.</t>
  </si>
  <si>
    <t>Филиал ЗАО "РУСБУРМАШ" в г. Чита</t>
  </si>
  <si>
    <t>Московский офис ЗАО "РУСБУРМАШ"</t>
  </si>
  <si>
    <t>ОСП  "Буровой участок №1"</t>
  </si>
  <si>
    <t>шт.</t>
  </si>
  <si>
    <t>согласно техническому заданию (приложение 1 к спецификации)</t>
  </si>
  <si>
    <t>Цена за единицу Товара  без НДС, руб.</t>
  </si>
  <si>
    <t>Общая сумма без НДС, руб.</t>
  </si>
  <si>
    <t>Итого:</t>
  </si>
  <si>
    <t>НДС 18%</t>
  </si>
  <si>
    <t>Итого с НДС 18%</t>
  </si>
  <si>
    <r>
      <t xml:space="preserve">Итого: 702 495 (Семьсот две тысячи четыреста девяносто пять) рублей 25 копеек, в том числе  НДС (18 %) 107 160 (Сто семь тысяч сто шестьдесят) рублей 29 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</si>
  <si>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I.</t>
  </si>
  <si>
    <t>II.</t>
  </si>
  <si>
    <t>III.</t>
  </si>
  <si>
    <r>
      <t>Поставщик осуществляет поставку Товара в течение 17 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rFont val="Times New Roman"/>
        <family val="1"/>
        <charset val="204"/>
      </rPr>
      <t xml:space="preserve">I. Для Филиала ЗАО "РУСБУРМАШ" в г. Чита: </t>
    </r>
    <r>
      <rPr>
        <sz val="12"/>
        <rFont val="Times New Roman"/>
        <family val="1"/>
        <charset val="204"/>
      </rPr>
      <t xml:space="preserve">672039, г. Чита, ул.Чкалова, 80, помещение 2;                                                                                                                  Поставщик осуществляет поставку Товара в течение 7 календарных дней с даты подписания настоящего Договора, по адресу:                                                        </t>
    </r>
    <r>
      <rPr>
        <b/>
        <sz val="12"/>
        <rFont val="Times New Roman"/>
        <family val="1"/>
        <charset val="204"/>
      </rPr>
      <t>II. Для Московского офиса ЗАО "РУСБУРМАШ"</t>
    </r>
    <r>
      <rPr>
        <sz val="12"/>
        <rFont val="Times New Roman"/>
        <family val="1"/>
        <charset val="204"/>
      </rPr>
      <t xml:space="preserve">: 109004, Москва, ул. Земляной Вал, д. 59, стр. 2, 3 этаж                                                                                                Поставщик осуществляет поставку Товара в течение 17 календарных дней с даты подписания настоящего Договора, по адресу:
</t>
    </r>
    <r>
      <rPr>
        <b/>
        <sz val="12"/>
        <rFont val="Times New Roman"/>
        <family val="1"/>
        <charset val="204"/>
      </rPr>
      <t xml:space="preserve">III. Для ОСП "Буровой участок №1": </t>
    </r>
    <r>
      <rPr>
        <sz val="12"/>
        <rFont val="Times New Roman"/>
        <family val="1"/>
        <charset val="204"/>
      </rPr>
      <t xml:space="preserve">641750, Курганская обл. Далматовский р-н, с. Уксянское, ул. Кирова д. 22
</t>
    </r>
  </si>
  <si>
    <t>Источник бесперебойного питания или аналог</t>
  </si>
  <si>
    <t>Кабель компьютерный для создания ЛВС, для внешней или аналог</t>
  </si>
  <si>
    <t>Кабель компьютерный для создания ЛВС, витая пара кат. 5е. или аналог</t>
  </si>
  <si>
    <t>Коннекторы RJ-45 8P8C или аналог</t>
  </si>
  <si>
    <t>Внешний DVD привод или аналог</t>
  </si>
  <si>
    <t>Удлинитель электрический или аналог</t>
  </si>
  <si>
    <t>Системный блок или аналог</t>
  </si>
  <si>
    <t>Ноутбук или аналог</t>
  </si>
  <si>
    <t>Сумка для ноутбука объемная или аналог</t>
  </si>
  <si>
    <t>Volp - телефон или аналог</t>
  </si>
  <si>
    <t>Монитор HP Pavilion 23xi или аналог</t>
  </si>
  <si>
    <t>монитор или аналог</t>
  </si>
  <si>
    <t>Монитор или аналог</t>
  </si>
  <si>
    <t>Оперативная память или аналог</t>
  </si>
  <si>
    <t>Принтер или аналог</t>
  </si>
  <si>
    <t>Блок силовых розеток для монтажного шкафа или аналог</t>
  </si>
  <si>
    <t>Удлинители электрические или анадог</t>
  </si>
  <si>
    <t>Жесткий диск внешний или аналог</t>
  </si>
  <si>
    <t>Удлинители электрические или аналог</t>
  </si>
  <si>
    <t>н/д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</si>
</sst>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2"/>
      <name val="Elektra Text Pro"/>
      <family val="3"/>
    </font>
    <font>
      <sz val="11"/>
      <color theme="1"/>
      <name val="Calibri"/>
      <family val="2"/>
      <scheme val="minor"/>
    </font>
    <font>
      <sz val="12"/>
      <color theme="1"/>
      <name val="Elektra Text Pro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10" fillId="0" borderId="0"/>
    <xf numFmtId="0" fontId="9" fillId="0" borderId="0"/>
    <xf numFmtId="0" fontId="12" fillId="0" borderId="0"/>
  </cellStyleXfs>
  <cellXfs count="44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left" vertical="top" wrapText="1"/>
    </xf>
    <xf numFmtId="0" fontId="5" fillId="0" borderId="0" xfId="0" applyFont="1"/>
    <xf numFmtId="4" fontId="13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39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</cellXfs>
  <cellStyles count="45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2 2" xfId="4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 2" xfId="44"/>
    <cellStyle name="Обычный 4 3" xfId="43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54" name="TextBox 1353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355" name="TextBox 1354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356" name="TextBox 1355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57" name="TextBox 1356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58" name="TextBox 1357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359" name="TextBox 1358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360" name="TextBox 1359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61" name="TextBox 1360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62" name="TextBox 1361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363" name="TextBox 1362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364" name="TextBox 1363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65" name="TextBox 1364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66" name="TextBox 1365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367" name="TextBox 1366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368" name="TextBox 1367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69" name="TextBox 1368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70" name="TextBox 1369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371" name="TextBox 1370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372" name="TextBox 1371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73" name="TextBox 1372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74" name="TextBox 1373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375" name="TextBox 1374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376" name="TextBox 1375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77" name="TextBox 1376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78" name="TextBox 1377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379" name="TextBox 1378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380" name="TextBox 1379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81" name="TextBox 1380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82" name="TextBox 1381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383" name="TextBox 1382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384" name="TextBox 1383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85" name="TextBox 1384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86" name="TextBox 1385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387" name="TextBox 1386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388" name="TextBox 1387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89" name="TextBox 1388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90" name="TextBox 1389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391" name="TextBox 1390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392" name="TextBox 1391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393" name="TextBox 1392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94" name="TextBox 1393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395" name="TextBox 1394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396" name="TextBox 1395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97" name="TextBox 1396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398" name="TextBox 1397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399" name="TextBox 1398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400" name="TextBox 1399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401" name="TextBox 1400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402" name="TextBox 1401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403" name="TextBox 1402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404" name="TextBox 1403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405" name="TextBox 1404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406" name="TextBox 1405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407" name="TextBox 1406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408" name="TextBox 1407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409" name="TextBox 1408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410" name="TextBox 1409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59"/>
    <xdr:sp macro="" textlink="">
      <xdr:nvSpPr>
        <xdr:cNvPr id="1411" name="TextBox 1410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2"/>
    <xdr:sp macro="" textlink="">
      <xdr:nvSpPr>
        <xdr:cNvPr id="1412" name="TextBox 1411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8"/>
    <xdr:sp macro="" textlink="">
      <xdr:nvSpPr>
        <xdr:cNvPr id="1413" name="TextBox 1412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14" name="TextBox 1413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415" name="TextBox 1414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416" name="TextBox 1415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17" name="TextBox 1416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18" name="TextBox 1417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419" name="TextBox 1418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420" name="TextBox 1419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21" name="TextBox 1420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22" name="TextBox 1421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423" name="TextBox 1422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424" name="TextBox 1423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25" name="TextBox 1424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26" name="TextBox 1425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427" name="TextBox 1426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428" name="TextBox 1427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29" name="TextBox 1428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30" name="TextBox 1429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4360"/>
    <xdr:sp macro="" textlink="">
      <xdr:nvSpPr>
        <xdr:cNvPr id="1431" name="TextBox 1430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081"/>
    <xdr:sp macro="" textlink="">
      <xdr:nvSpPr>
        <xdr:cNvPr id="1432" name="TextBox 1431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93968" cy="265789"/>
    <xdr:sp macro="" textlink="">
      <xdr:nvSpPr>
        <xdr:cNvPr id="1433" name="TextBox 1432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0" name="TextBox 15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1" name="TextBox 15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2" name="TextBox 15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3" name="TextBox 15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4" name="TextBox 15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5" name="TextBox 15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6" name="TextBox 15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7" name="TextBox 15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8" name="TextBox 15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79" name="TextBox 15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0" name="TextBox 15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1" name="TextBox 15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2" name="TextBox 15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3" name="TextBox 15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4" name="TextBox 15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5" name="TextBox 15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6" name="TextBox 15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7" name="TextBox 15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8" name="TextBox 15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89" name="TextBox 15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0" name="TextBox 15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1" name="TextBox 15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2" name="TextBox 15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3" name="TextBox 15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4" name="TextBox 15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5" name="TextBox 15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6" name="TextBox 15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7" name="TextBox 15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8" name="TextBox 15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599" name="TextBox 15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0" name="TextBox 15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1" name="TextBox 16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2" name="TextBox 16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3" name="TextBox 16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4" name="TextBox 16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5" name="TextBox 16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6" name="TextBox 16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7" name="TextBox 16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8" name="TextBox 16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09" name="TextBox 16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0" name="TextBox 16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1" name="TextBox 16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2" name="TextBox 16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3" name="TextBox 16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4" name="TextBox 16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5" name="TextBox 16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6" name="TextBox 16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7" name="TextBox 16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8" name="TextBox 16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19" name="TextBox 16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0" name="TextBox 16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1" name="TextBox 16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2" name="TextBox 16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3" name="TextBox 16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4" name="TextBox 16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5" name="TextBox 16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6" name="TextBox 16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7" name="TextBox 16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8" name="TextBox 16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29" name="TextBox 16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0" name="TextBox 16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1" name="TextBox 16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2" name="TextBox 16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3" name="TextBox 16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4" name="TextBox 16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5" name="TextBox 16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6" name="TextBox 16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7" name="TextBox 16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8" name="TextBox 16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39" name="TextBox 16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40" name="TextBox 16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641" name="TextBox 16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tabSelected="1" view="pageBreakPreview" topLeftCell="A18" zoomScale="70" zoomScaleNormal="75" zoomScaleSheetLayoutView="70" workbookViewId="0">
      <selection activeCell="C33" sqref="C33"/>
    </sheetView>
  </sheetViews>
  <sheetFormatPr defaultRowHeight="15.75" x14ac:dyDescent="0.25"/>
  <cols>
    <col min="1" max="1" width="9.7109375" style="4" customWidth="1"/>
    <col min="2" max="2" width="43.85546875" style="7" customWidth="1"/>
    <col min="3" max="3" width="47" style="7" customWidth="1"/>
    <col min="4" max="4" width="30.140625" style="7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38" t="s">
        <v>8</v>
      </c>
      <c r="G2" s="38"/>
      <c r="H2" s="38"/>
    </row>
    <row r="4" spans="1:8" x14ac:dyDescent="0.25">
      <c r="A4" s="38" t="s">
        <v>9</v>
      </c>
      <c r="B4" s="38"/>
      <c r="C4" s="38"/>
      <c r="D4" s="38"/>
      <c r="E4" s="38"/>
      <c r="F4" s="38"/>
      <c r="G4" s="38"/>
      <c r="H4" s="38"/>
    </row>
    <row r="5" spans="1:8" x14ac:dyDescent="0.25">
      <c r="A5" s="37" t="s">
        <v>11</v>
      </c>
      <c r="B5" s="37"/>
      <c r="C5" s="37"/>
      <c r="D5" s="37"/>
      <c r="E5" s="37"/>
      <c r="F5" s="37"/>
      <c r="G5" s="37"/>
      <c r="H5" s="37"/>
    </row>
    <row r="6" spans="1:8" x14ac:dyDescent="0.25">
      <c r="A6" s="4" t="s">
        <v>21</v>
      </c>
      <c r="H6" s="2" t="s">
        <v>16</v>
      </c>
    </row>
    <row r="8" spans="1:8" ht="63" x14ac:dyDescent="0.25">
      <c r="A8" s="11" t="s">
        <v>5</v>
      </c>
      <c r="B8" s="11" t="s">
        <v>12</v>
      </c>
      <c r="C8" s="11" t="s">
        <v>18</v>
      </c>
      <c r="D8" s="11" t="s">
        <v>17</v>
      </c>
      <c r="E8" s="12" t="s">
        <v>7</v>
      </c>
      <c r="F8" s="13" t="s">
        <v>10</v>
      </c>
      <c r="G8" s="13" t="s">
        <v>31</v>
      </c>
      <c r="H8" s="13" t="s">
        <v>32</v>
      </c>
    </row>
    <row r="9" spans="1:8" x14ac:dyDescent="0.25">
      <c r="A9" s="18" t="s">
        <v>37</v>
      </c>
      <c r="B9" s="18" t="s">
        <v>26</v>
      </c>
      <c r="C9" s="18"/>
      <c r="D9" s="18"/>
      <c r="E9" s="19"/>
      <c r="F9" s="20"/>
      <c r="G9" s="20"/>
      <c r="H9" s="20"/>
    </row>
    <row r="10" spans="1:8" ht="31.5" x14ac:dyDescent="0.25">
      <c r="A10" s="5">
        <v>1</v>
      </c>
      <c r="B10" s="24" t="s">
        <v>41</v>
      </c>
      <c r="C10" s="1" t="s">
        <v>30</v>
      </c>
      <c r="D10" s="1" t="s">
        <v>60</v>
      </c>
      <c r="E10" s="1" t="s">
        <v>29</v>
      </c>
      <c r="F10" s="28">
        <v>3</v>
      </c>
      <c r="G10" s="33">
        <v>2368.88</v>
      </c>
      <c r="H10" s="1">
        <f>SUM(G10*F10)</f>
        <v>7106.64</v>
      </c>
    </row>
    <row r="11" spans="1:8" ht="31.5" x14ac:dyDescent="0.25">
      <c r="A11" s="5">
        <v>2</v>
      </c>
      <c r="B11" s="25" t="s">
        <v>42</v>
      </c>
      <c r="C11" s="1" t="s">
        <v>30</v>
      </c>
      <c r="D11" s="1" t="s">
        <v>60</v>
      </c>
      <c r="E11" s="1" t="s">
        <v>29</v>
      </c>
      <c r="F11" s="28">
        <v>1</v>
      </c>
      <c r="G11" s="33">
        <v>4398.9399999999996</v>
      </c>
      <c r="H11" s="1">
        <f t="shared" ref="H11:H33" si="0">SUM(G11*F11)</f>
        <v>4398.9399999999996</v>
      </c>
    </row>
    <row r="12" spans="1:8" ht="31.5" x14ac:dyDescent="0.25">
      <c r="A12" s="5">
        <v>3</v>
      </c>
      <c r="B12" s="25" t="s">
        <v>43</v>
      </c>
      <c r="C12" s="1" t="s">
        <v>30</v>
      </c>
      <c r="D12" s="1" t="s">
        <v>60</v>
      </c>
      <c r="E12" s="1" t="s">
        <v>29</v>
      </c>
      <c r="F12" s="28">
        <v>4</v>
      </c>
      <c r="G12" s="33">
        <v>3269.41</v>
      </c>
      <c r="H12" s="1">
        <f t="shared" si="0"/>
        <v>13077.64</v>
      </c>
    </row>
    <row r="13" spans="1:8" ht="31.5" x14ac:dyDescent="0.25">
      <c r="A13" s="5">
        <v>4</v>
      </c>
      <c r="B13" s="25" t="s">
        <v>44</v>
      </c>
      <c r="C13" s="1" t="s">
        <v>30</v>
      </c>
      <c r="D13" s="1" t="s">
        <v>60</v>
      </c>
      <c r="E13" s="1" t="s">
        <v>29</v>
      </c>
      <c r="F13" s="28">
        <v>400</v>
      </c>
      <c r="G13" s="33">
        <v>3.27</v>
      </c>
      <c r="H13" s="1">
        <f t="shared" si="0"/>
        <v>1308</v>
      </c>
    </row>
    <row r="14" spans="1:8" ht="31.5" x14ac:dyDescent="0.25">
      <c r="A14" s="5">
        <v>5</v>
      </c>
      <c r="B14" s="25" t="s">
        <v>45</v>
      </c>
      <c r="C14" s="1" t="s">
        <v>30</v>
      </c>
      <c r="D14" s="1" t="s">
        <v>60</v>
      </c>
      <c r="E14" s="1" t="s">
        <v>29</v>
      </c>
      <c r="F14" s="28">
        <v>1</v>
      </c>
      <c r="G14" s="33">
        <v>996.37</v>
      </c>
      <c r="H14" s="1">
        <f t="shared" si="0"/>
        <v>996.37</v>
      </c>
    </row>
    <row r="15" spans="1:8" ht="31.5" x14ac:dyDescent="0.25">
      <c r="A15" s="5">
        <v>6</v>
      </c>
      <c r="B15" s="25" t="s">
        <v>46</v>
      </c>
      <c r="C15" s="1" t="s">
        <v>30</v>
      </c>
      <c r="D15" s="1" t="s">
        <v>60</v>
      </c>
      <c r="E15" s="1" t="s">
        <v>29</v>
      </c>
      <c r="F15" s="28">
        <v>7</v>
      </c>
      <c r="G15" s="33">
        <v>591.57000000000005</v>
      </c>
      <c r="H15" s="1">
        <f t="shared" si="0"/>
        <v>4140.9900000000007</v>
      </c>
    </row>
    <row r="16" spans="1:8" ht="31.5" x14ac:dyDescent="0.25">
      <c r="A16" s="5">
        <v>7</v>
      </c>
      <c r="B16" s="25" t="s">
        <v>47</v>
      </c>
      <c r="C16" s="1" t="s">
        <v>30</v>
      </c>
      <c r="D16" s="1" t="s">
        <v>60</v>
      </c>
      <c r="E16" s="1" t="s">
        <v>29</v>
      </c>
      <c r="F16" s="28">
        <v>5</v>
      </c>
      <c r="G16" s="33">
        <v>22437.97</v>
      </c>
      <c r="H16" s="1">
        <f t="shared" si="0"/>
        <v>112189.85</v>
      </c>
    </row>
    <row r="17" spans="1:8" ht="31.5" x14ac:dyDescent="0.25">
      <c r="A17" s="5">
        <v>8</v>
      </c>
      <c r="B17" s="25" t="s">
        <v>48</v>
      </c>
      <c r="C17" s="1" t="s">
        <v>30</v>
      </c>
      <c r="D17" s="1" t="s">
        <v>60</v>
      </c>
      <c r="E17" s="1" t="s">
        <v>29</v>
      </c>
      <c r="F17" s="28">
        <v>1</v>
      </c>
      <c r="G17" s="33">
        <v>30855.71</v>
      </c>
      <c r="H17" s="1">
        <f t="shared" si="0"/>
        <v>30855.71</v>
      </c>
    </row>
    <row r="18" spans="1:8" ht="31.5" x14ac:dyDescent="0.25">
      <c r="A18" s="5">
        <v>9</v>
      </c>
      <c r="B18" s="25" t="s">
        <v>49</v>
      </c>
      <c r="C18" s="1" t="s">
        <v>30</v>
      </c>
      <c r="D18" s="1" t="s">
        <v>60</v>
      </c>
      <c r="E18" s="1" t="s">
        <v>29</v>
      </c>
      <c r="F18" s="28">
        <v>1</v>
      </c>
      <c r="G18" s="33">
        <v>891.4</v>
      </c>
      <c r="H18" s="1">
        <f t="shared" si="0"/>
        <v>891.4</v>
      </c>
    </row>
    <row r="19" spans="1:8" ht="31.5" x14ac:dyDescent="0.25">
      <c r="A19" s="5">
        <v>10</v>
      </c>
      <c r="B19" s="25" t="s">
        <v>50</v>
      </c>
      <c r="C19" s="1" t="s">
        <v>30</v>
      </c>
      <c r="D19" s="1" t="s">
        <v>60</v>
      </c>
      <c r="E19" s="1" t="s">
        <v>29</v>
      </c>
      <c r="F19" s="28">
        <v>12</v>
      </c>
      <c r="G19" s="33">
        <v>2356.19</v>
      </c>
      <c r="H19" s="1">
        <f t="shared" si="0"/>
        <v>28274.28</v>
      </c>
    </row>
    <row r="20" spans="1:8" ht="31.5" x14ac:dyDescent="0.25">
      <c r="A20" s="5">
        <v>11</v>
      </c>
      <c r="B20" s="25" t="s">
        <v>51</v>
      </c>
      <c r="C20" s="1" t="s">
        <v>30</v>
      </c>
      <c r="D20" s="1" t="s">
        <v>60</v>
      </c>
      <c r="E20" s="1" t="s">
        <v>29</v>
      </c>
      <c r="F20" s="28">
        <v>1</v>
      </c>
      <c r="G20" s="33">
        <v>5493.17</v>
      </c>
      <c r="H20" s="1">
        <f t="shared" si="0"/>
        <v>5493.17</v>
      </c>
    </row>
    <row r="21" spans="1:8" ht="31.5" x14ac:dyDescent="0.25">
      <c r="A21" s="5">
        <v>12</v>
      </c>
      <c r="B21" s="25" t="s">
        <v>52</v>
      </c>
      <c r="C21" s="1" t="s">
        <v>30</v>
      </c>
      <c r="D21" s="1" t="s">
        <v>60</v>
      </c>
      <c r="E21" s="1" t="s">
        <v>29</v>
      </c>
      <c r="F21" s="28">
        <v>4</v>
      </c>
      <c r="G21" s="33">
        <v>4683.37</v>
      </c>
      <c r="H21" s="1">
        <f t="shared" si="0"/>
        <v>18733.48</v>
      </c>
    </row>
    <row r="22" spans="1:8" x14ac:dyDescent="0.25">
      <c r="A22" s="21" t="s">
        <v>38</v>
      </c>
      <c r="B22" s="22" t="s">
        <v>27</v>
      </c>
      <c r="C22" s="22"/>
      <c r="D22" s="22"/>
      <c r="E22" s="22"/>
      <c r="F22" s="23"/>
      <c r="G22" s="19"/>
      <c r="H22" s="22"/>
    </row>
    <row r="23" spans="1:8" ht="31.5" x14ac:dyDescent="0.25">
      <c r="A23" s="5">
        <v>13</v>
      </c>
      <c r="B23" s="26" t="s">
        <v>47</v>
      </c>
      <c r="C23" s="1" t="s">
        <v>30</v>
      </c>
      <c r="D23" s="1" t="s">
        <v>60</v>
      </c>
      <c r="E23" s="1" t="s">
        <v>29</v>
      </c>
      <c r="F23" s="29">
        <v>12</v>
      </c>
      <c r="G23" s="34">
        <v>22039.46</v>
      </c>
      <c r="H23" s="1">
        <f t="shared" si="0"/>
        <v>264473.52</v>
      </c>
    </row>
    <row r="24" spans="1:8" ht="31.5" x14ac:dyDescent="0.25">
      <c r="A24" s="5">
        <v>14</v>
      </c>
      <c r="B24" s="26" t="s">
        <v>53</v>
      </c>
      <c r="C24" s="1" t="s">
        <v>30</v>
      </c>
      <c r="D24" s="1" t="s">
        <v>60</v>
      </c>
      <c r="E24" s="1" t="s">
        <v>29</v>
      </c>
      <c r="F24" s="29">
        <v>2</v>
      </c>
      <c r="G24" s="34">
        <v>4860.04</v>
      </c>
      <c r="H24" s="1">
        <f t="shared" si="0"/>
        <v>9720.08</v>
      </c>
    </row>
    <row r="25" spans="1:8" ht="31.5" x14ac:dyDescent="0.25">
      <c r="A25" s="5">
        <v>15</v>
      </c>
      <c r="B25" s="26" t="s">
        <v>54</v>
      </c>
      <c r="C25" s="1" t="s">
        <v>30</v>
      </c>
      <c r="D25" s="1" t="s">
        <v>60</v>
      </c>
      <c r="E25" s="1" t="s">
        <v>29</v>
      </c>
      <c r="F25" s="29">
        <v>10</v>
      </c>
      <c r="G25" s="34">
        <v>1284.04</v>
      </c>
      <c r="H25" s="1">
        <f t="shared" si="0"/>
        <v>12840.4</v>
      </c>
    </row>
    <row r="26" spans="1:8" ht="31.5" x14ac:dyDescent="0.25">
      <c r="A26" s="5">
        <v>16</v>
      </c>
      <c r="B26" s="26" t="s">
        <v>55</v>
      </c>
      <c r="C26" s="1" t="s">
        <v>30</v>
      </c>
      <c r="D26" s="1" t="s">
        <v>60</v>
      </c>
      <c r="E26" s="1" t="s">
        <v>29</v>
      </c>
      <c r="F26" s="29">
        <v>1</v>
      </c>
      <c r="G26" s="34">
        <v>16847.939999999999</v>
      </c>
      <c r="H26" s="1">
        <f t="shared" si="0"/>
        <v>16847.939999999999</v>
      </c>
    </row>
    <row r="27" spans="1:8" ht="31.5" x14ac:dyDescent="0.25">
      <c r="A27" s="5">
        <v>17</v>
      </c>
      <c r="B27" s="26" t="s">
        <v>56</v>
      </c>
      <c r="C27" s="1" t="s">
        <v>30</v>
      </c>
      <c r="D27" s="1" t="s">
        <v>60</v>
      </c>
      <c r="E27" s="1" t="s">
        <v>29</v>
      </c>
      <c r="F27" s="29">
        <v>1</v>
      </c>
      <c r="G27" s="34">
        <v>581.97</v>
      </c>
      <c r="H27" s="1">
        <f t="shared" si="0"/>
        <v>581.97</v>
      </c>
    </row>
    <row r="28" spans="1:8" ht="31.5" x14ac:dyDescent="0.25">
      <c r="A28" s="5">
        <v>18</v>
      </c>
      <c r="B28" s="26" t="s">
        <v>57</v>
      </c>
      <c r="C28" s="1" t="s">
        <v>30</v>
      </c>
      <c r="D28" s="1" t="s">
        <v>60</v>
      </c>
      <c r="E28" s="1" t="s">
        <v>29</v>
      </c>
      <c r="F28" s="29">
        <v>3</v>
      </c>
      <c r="G28" s="34">
        <v>614.48</v>
      </c>
      <c r="H28" s="1">
        <f t="shared" si="0"/>
        <v>1843.44</v>
      </c>
    </row>
    <row r="29" spans="1:8" x14ac:dyDescent="0.25">
      <c r="A29" s="21" t="s">
        <v>39</v>
      </c>
      <c r="B29" s="22" t="s">
        <v>28</v>
      </c>
      <c r="C29" s="22"/>
      <c r="D29" s="22"/>
      <c r="E29" s="22"/>
      <c r="F29" s="23"/>
      <c r="G29" s="19"/>
      <c r="H29" s="22"/>
    </row>
    <row r="30" spans="1:8" ht="31.5" x14ac:dyDescent="0.25">
      <c r="A30" s="5">
        <v>19</v>
      </c>
      <c r="B30" s="27" t="s">
        <v>47</v>
      </c>
      <c r="C30" s="1" t="s">
        <v>30</v>
      </c>
      <c r="D30" s="1" t="s">
        <v>60</v>
      </c>
      <c r="E30" s="1" t="s">
        <v>29</v>
      </c>
      <c r="F30" s="30">
        <v>2</v>
      </c>
      <c r="G30" s="35">
        <v>22826.92</v>
      </c>
      <c r="H30" s="1">
        <f t="shared" si="0"/>
        <v>45653.84</v>
      </c>
    </row>
    <row r="31" spans="1:8" ht="31.5" x14ac:dyDescent="0.25">
      <c r="A31" s="5">
        <v>20</v>
      </c>
      <c r="B31" s="27" t="s">
        <v>53</v>
      </c>
      <c r="C31" s="1" t="s">
        <v>30</v>
      </c>
      <c r="D31" s="1" t="s">
        <v>60</v>
      </c>
      <c r="E31" s="1" t="s">
        <v>29</v>
      </c>
      <c r="F31" s="30">
        <v>2</v>
      </c>
      <c r="G31" s="35">
        <v>5006.03</v>
      </c>
      <c r="H31" s="1">
        <f t="shared" si="0"/>
        <v>10012.06</v>
      </c>
    </row>
    <row r="32" spans="1:8" ht="31.5" x14ac:dyDescent="0.25">
      <c r="A32" s="5">
        <v>21</v>
      </c>
      <c r="B32" s="27" t="s">
        <v>58</v>
      </c>
      <c r="C32" s="1" t="s">
        <v>30</v>
      </c>
      <c r="D32" s="1" t="s">
        <v>60</v>
      </c>
      <c r="E32" s="1" t="s">
        <v>29</v>
      </c>
      <c r="F32" s="30">
        <v>2</v>
      </c>
      <c r="G32" s="35">
        <v>2347.52</v>
      </c>
      <c r="H32" s="1">
        <f t="shared" si="0"/>
        <v>4695.04</v>
      </c>
    </row>
    <row r="33" spans="1:8" ht="31.5" x14ac:dyDescent="0.25">
      <c r="A33" s="5">
        <v>22</v>
      </c>
      <c r="B33" s="27" t="s">
        <v>59</v>
      </c>
      <c r="C33" s="1" t="s">
        <v>30</v>
      </c>
      <c r="D33" s="1" t="s">
        <v>60</v>
      </c>
      <c r="E33" s="1" t="s">
        <v>29</v>
      </c>
      <c r="F33" s="30">
        <v>2</v>
      </c>
      <c r="G33" s="35">
        <v>600.1</v>
      </c>
      <c r="H33" s="1">
        <f t="shared" si="0"/>
        <v>1200.2</v>
      </c>
    </row>
    <row r="34" spans="1:8" x14ac:dyDescent="0.25">
      <c r="A34" s="5"/>
      <c r="B34" s="32" t="s">
        <v>33</v>
      </c>
      <c r="C34" s="1"/>
      <c r="D34" s="1"/>
      <c r="E34" s="1"/>
      <c r="F34" s="6">
        <f>SUM(F10:F33)</f>
        <v>477</v>
      </c>
      <c r="G34" s="14"/>
      <c r="H34" s="1">
        <f>SUM(H10:H33)</f>
        <v>595334.96</v>
      </c>
    </row>
    <row r="35" spans="1:8" x14ac:dyDescent="0.25">
      <c r="A35" s="5"/>
      <c r="B35" s="31" t="s">
        <v>34</v>
      </c>
      <c r="C35" s="1"/>
      <c r="D35" s="1"/>
      <c r="E35" s="1"/>
      <c r="F35" s="6"/>
      <c r="G35" s="14"/>
      <c r="H35" s="1">
        <f>H34*1.18-H34</f>
        <v>107160.29279999994</v>
      </c>
    </row>
    <row r="36" spans="1:8" x14ac:dyDescent="0.25">
      <c r="A36" s="5"/>
      <c r="B36" s="31" t="s">
        <v>35</v>
      </c>
      <c r="C36" s="1"/>
      <c r="D36" s="8"/>
      <c r="E36" s="1"/>
      <c r="F36" s="6">
        <f>F34</f>
        <v>477</v>
      </c>
      <c r="G36" s="1"/>
      <c r="H36" s="36">
        <f>SUM(H34:H35)</f>
        <v>702495.2527999999</v>
      </c>
    </row>
    <row r="37" spans="1:8" x14ac:dyDescent="0.25">
      <c r="B37" s="43" t="s">
        <v>36</v>
      </c>
      <c r="C37" s="43"/>
      <c r="D37" s="43"/>
      <c r="E37" s="43"/>
      <c r="F37" s="43"/>
      <c r="G37" s="43"/>
      <c r="H37" s="43"/>
    </row>
    <row r="39" spans="1:8" ht="45" customHeight="1" x14ac:dyDescent="0.25">
      <c r="A39" s="15">
        <v>1</v>
      </c>
      <c r="B39" s="16" t="s">
        <v>13</v>
      </c>
      <c r="C39" s="41" t="s">
        <v>25</v>
      </c>
      <c r="D39" s="41"/>
      <c r="E39" s="41"/>
      <c r="F39" s="41"/>
      <c r="G39" s="41"/>
      <c r="H39" s="41"/>
    </row>
    <row r="40" spans="1:8" ht="105" customHeight="1" x14ac:dyDescent="0.25">
      <c r="A40" s="15">
        <v>2</v>
      </c>
      <c r="B40" s="17" t="s">
        <v>19</v>
      </c>
      <c r="C40" s="41" t="s">
        <v>40</v>
      </c>
      <c r="D40" s="41"/>
      <c r="E40" s="41"/>
      <c r="F40" s="41"/>
      <c r="G40" s="41"/>
      <c r="H40" s="41"/>
    </row>
    <row r="41" spans="1:8" ht="47.25" x14ac:dyDescent="0.25">
      <c r="A41" s="15">
        <v>3</v>
      </c>
      <c r="B41" s="16" t="s">
        <v>20</v>
      </c>
      <c r="C41" s="42" t="s">
        <v>15</v>
      </c>
      <c r="D41" s="42"/>
      <c r="E41" s="42"/>
      <c r="F41" s="42"/>
      <c r="G41" s="42"/>
      <c r="H41" s="42"/>
    </row>
    <row r="42" spans="1:8" ht="86.25" customHeight="1" x14ac:dyDescent="0.25">
      <c r="A42" s="15">
        <v>4</v>
      </c>
      <c r="B42" s="16" t="s">
        <v>14</v>
      </c>
      <c r="C42" s="42" t="s">
        <v>22</v>
      </c>
      <c r="D42" s="42"/>
      <c r="E42" s="42"/>
      <c r="F42" s="42"/>
      <c r="G42" s="42"/>
      <c r="H42" s="42"/>
    </row>
    <row r="44" spans="1:8" x14ac:dyDescent="0.25">
      <c r="A44" s="38" t="s">
        <v>1</v>
      </c>
      <c r="B44" s="38"/>
      <c r="C44" s="9"/>
      <c r="D44" s="9"/>
      <c r="G44" s="38" t="s">
        <v>3</v>
      </c>
      <c r="H44" s="38"/>
    </row>
    <row r="45" spans="1:8" x14ac:dyDescent="0.25">
      <c r="A45" s="38" t="s">
        <v>2</v>
      </c>
      <c r="B45" s="38"/>
      <c r="C45" s="9"/>
      <c r="D45" s="9"/>
      <c r="G45" s="37"/>
      <c r="H45" s="37"/>
    </row>
    <row r="46" spans="1:8" x14ac:dyDescent="0.25">
      <c r="A46" s="39" t="s">
        <v>23</v>
      </c>
      <c r="B46" s="40"/>
    </row>
    <row r="47" spans="1:8" ht="15.75" customHeight="1" x14ac:dyDescent="0.25">
      <c r="A47" s="40"/>
      <c r="B47" s="40"/>
      <c r="C47" s="10"/>
      <c r="D47" s="10"/>
      <c r="G47" s="37"/>
      <c r="H47" s="37"/>
    </row>
    <row r="48" spans="1:8" x14ac:dyDescent="0.25">
      <c r="A48" s="40"/>
      <c r="B48" s="40"/>
    </row>
    <row r="49" spans="1:8" x14ac:dyDescent="0.25">
      <c r="A49" s="37" t="s">
        <v>24</v>
      </c>
      <c r="B49" s="37"/>
      <c r="C49" s="10"/>
      <c r="D49" s="10"/>
      <c r="G49" s="37" t="s">
        <v>6</v>
      </c>
      <c r="H49" s="37"/>
    </row>
    <row r="50" spans="1:8" x14ac:dyDescent="0.25">
      <c r="A50" s="37" t="s">
        <v>4</v>
      </c>
      <c r="B50" s="37"/>
      <c r="C50" s="10"/>
      <c r="D50" s="10"/>
      <c r="G50" s="37" t="s">
        <v>4</v>
      </c>
      <c r="H50" s="37"/>
    </row>
  </sheetData>
  <mergeCells count="18">
    <mergeCell ref="C39:H39"/>
    <mergeCell ref="C40:H40"/>
    <mergeCell ref="C41:H41"/>
    <mergeCell ref="C42:H42"/>
    <mergeCell ref="F2:H2"/>
    <mergeCell ref="A4:H4"/>
    <mergeCell ref="A5:H5"/>
    <mergeCell ref="B37:H37"/>
    <mergeCell ref="A50:B50"/>
    <mergeCell ref="G50:H50"/>
    <mergeCell ref="A44:B44"/>
    <mergeCell ref="G44:H44"/>
    <mergeCell ref="A45:B45"/>
    <mergeCell ref="G45:H45"/>
    <mergeCell ref="G47:H47"/>
    <mergeCell ref="A49:B49"/>
    <mergeCell ref="G49:H49"/>
    <mergeCell ref="A46:B48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Копусов Евгений Николаевич</cp:lastModifiedBy>
  <cp:lastPrinted>2014-09-16T12:41:25Z</cp:lastPrinted>
  <dcterms:created xsi:type="dcterms:W3CDTF">2010-07-02T14:47:49Z</dcterms:created>
  <dcterms:modified xsi:type="dcterms:W3CDTF">2014-09-16T12:41:27Z</dcterms:modified>
</cp:coreProperties>
</file>