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225" windowWidth="19440" windowHeight="9150"/>
  </bookViews>
  <sheets>
    <sheet name="Тематика" sheetId="1" r:id="rId1"/>
    <sheet name="Лист2" sheetId="2" r:id="rId2"/>
    <sheet name="Лист3" sheetId="3" r:id="rId3"/>
  </sheets>
  <definedNames>
    <definedName name="_xlnm.Print_Area" localSheetId="0">Тематика!$A$1:$P$37</definedName>
  </definedNames>
  <calcPr calcId="125725"/>
</workbook>
</file>

<file path=xl/calcChain.xml><?xml version="1.0" encoding="utf-8"?>
<calcChain xmlns="http://schemas.openxmlformats.org/spreadsheetml/2006/main">
  <c r="N26" i="1"/>
  <c r="O26"/>
  <c r="P26"/>
  <c r="M26"/>
  <c r="K25"/>
  <c r="H25"/>
  <c r="M24"/>
  <c r="K21"/>
  <c r="J21"/>
  <c r="H21"/>
  <c r="M21"/>
  <c r="M23"/>
  <c r="O24"/>
  <c r="P24" s="1"/>
  <c r="J23"/>
  <c r="K23" s="1"/>
  <c r="H23"/>
  <c r="M25" l="1"/>
  <c r="J24"/>
  <c r="K24" s="1"/>
  <c r="H24"/>
  <c r="O20"/>
  <c r="M22" l="1"/>
  <c r="M20"/>
</calcChain>
</file>

<file path=xl/sharedStrings.xml><?xml version="1.0" encoding="utf-8"?>
<sst xmlns="http://schemas.openxmlformats.org/spreadsheetml/2006/main" count="55" uniqueCount="48">
  <si>
    <t>Согласовано:</t>
  </si>
  <si>
    <t>Утверждаю:</t>
  </si>
  <si>
    <t xml:space="preserve">             Дополнительный    тематический план на </t>
  </si>
  <si>
    <t>Номера объектной и локальной смет</t>
  </si>
  <si>
    <t>Наименование объектных, локальных смет видов работ, принятых для исполнения Генеральным подрядчиком, согласно Тематического задания Заказчика</t>
  </si>
  <si>
    <t>Единица измерения</t>
  </si>
  <si>
    <t>Количество физ.объемов работ</t>
  </si>
  <si>
    <t>Сметная стоимость работ в базисной цене 2000г.(тыс.руб)</t>
  </si>
  <si>
    <t>Всего по смете</t>
  </si>
  <si>
    <t xml:space="preserve">Остаточный объем </t>
  </si>
  <si>
    <t>Всего</t>
  </si>
  <si>
    <t>В т.ч. СМР</t>
  </si>
  <si>
    <t>оборудование</t>
  </si>
  <si>
    <t>Оборудование</t>
  </si>
  <si>
    <t>Всего СМР</t>
  </si>
  <si>
    <t>Глава2. Объекты основного производственного назначения</t>
  </si>
  <si>
    <t>ОСР№ 02-09</t>
  </si>
  <si>
    <t>Реакторное отделение</t>
  </si>
  <si>
    <t>м3</t>
  </si>
  <si>
    <t>Принятый план освоения СМР сметной стоимости в базисной цене 2000г. (тыс. руб.)</t>
  </si>
  <si>
    <t xml:space="preserve">Всего </t>
  </si>
  <si>
    <t>"_______" _______________2012г</t>
  </si>
  <si>
    <t>"______"___________2012</t>
  </si>
  <si>
    <t>Ожидаемый остаток сметной стоимости работ по состоянию на 1 марта 2012г.в базисной цене 2000г.(тыс.руб)</t>
  </si>
  <si>
    <t xml:space="preserve"> выполнение строительно-монтажных работ и освоения капитальных  вложений на II квартал 2012 года</t>
  </si>
  <si>
    <t>Зам. директора - Директор</t>
  </si>
  <si>
    <t>ВФ ОАО "НИАЭП"</t>
  </si>
  <si>
    <t>(Управляющей компании</t>
  </si>
  <si>
    <t>_____________________Хазин А.Б.</t>
  </si>
  <si>
    <t>ООО "СМУ №1")</t>
  </si>
  <si>
    <t>апрель</t>
  </si>
  <si>
    <t>май</t>
  </si>
  <si>
    <t>июнь</t>
  </si>
  <si>
    <t>Объем по плану  на    1 марта 2012</t>
  </si>
  <si>
    <t xml:space="preserve">по строительству энергоблока №3 Ростовской   АЭС  </t>
  </si>
  <si>
    <t>R3.01109.3.0.28</t>
  </si>
  <si>
    <t>На внутренние стены на отм.+ 24.600 до отм. +36.600 вентцентра</t>
  </si>
  <si>
    <t>R3.01912.3.0.28 изм. 1</t>
  </si>
  <si>
    <t>Перекрытие на отм. 25.700</t>
  </si>
  <si>
    <t>Строительные работы стен с отм. +25,700 до отм. +36,900</t>
  </si>
  <si>
    <t>R3.01917.3.0.28 изм. 1</t>
  </si>
  <si>
    <t>R3.01914.3.0.28 изм. 1</t>
  </si>
  <si>
    <t>Контурные стены с отм. +24,600 до отм. +37,800 выияжного вентцентра</t>
  </si>
  <si>
    <t>R3.01123.3.0.28</t>
  </si>
  <si>
    <t>Строительные работы стен помещений до отм. +25,700</t>
  </si>
  <si>
    <t>R3.01941.3.0.28</t>
  </si>
  <si>
    <t>Перекрытие на отм. 16,500; 19,200; 22,400; 24,600 вытяжного вентцентра</t>
  </si>
  <si>
    <t>_____________________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</si>
</sst>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name val="Arial Cyr"/>
      <charset val="204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6">
    <xf numFmtId="0" fontId="0" fillId="0" borderId="0" xfId="0"/>
    <xf numFmtId="0" fontId="2" fillId="0" borderId="0" xfId="1" applyFont="1" applyFill="1" applyBorder="1"/>
    <xf numFmtId="0" fontId="1" fillId="0" borderId="0" xfId="1" applyFill="1" applyBorder="1" applyAlignment="1">
      <alignment horizontal="center"/>
    </xf>
    <xf numFmtId="0" fontId="2" fillId="0" borderId="0" xfId="1" applyFont="1" applyBorder="1"/>
    <xf numFmtId="0" fontId="3" fillId="0" borderId="0" xfId="1" applyFont="1" applyBorder="1" applyAlignment="1"/>
    <xf numFmtId="0" fontId="6" fillId="0" borderId="0" xfId="1" applyFont="1" applyFill="1" applyBorder="1"/>
    <xf numFmtId="0" fontId="6" fillId="0" borderId="0" xfId="1" applyFont="1" applyBorder="1"/>
    <xf numFmtId="0" fontId="7" fillId="0" borderId="0" xfId="1" applyFont="1" applyBorder="1" applyAlignment="1"/>
    <xf numFmtId="0" fontId="8" fillId="0" borderId="0" xfId="1" applyFont="1" applyFill="1" applyBorder="1"/>
    <xf numFmtId="0" fontId="5" fillId="0" borderId="0" xfId="1" applyFont="1" applyFill="1" applyBorder="1"/>
    <xf numFmtId="2" fontId="4" fillId="0" borderId="1" xfId="1" applyNumberFormat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justify"/>
    </xf>
    <xf numFmtId="0" fontId="2" fillId="0" borderId="0" xfId="1" applyFont="1" applyFill="1" applyBorder="1" applyAlignment="1">
      <alignment horizontal="center"/>
    </xf>
    <xf numFmtId="0" fontId="9" fillId="0" borderId="1" xfId="1" applyFont="1" applyFill="1" applyBorder="1" applyAlignment="1">
      <alignment horizontal="center" vertical="center"/>
    </xf>
    <xf numFmtId="1" fontId="4" fillId="0" borderId="1" xfId="1" applyNumberFormat="1" applyFont="1" applyFill="1" applyBorder="1" applyAlignment="1">
      <alignment horizontal="center" vertical="center"/>
    </xf>
    <xf numFmtId="4" fontId="0" fillId="0" borderId="0" xfId="0" applyNumberFormat="1"/>
    <xf numFmtId="0" fontId="6" fillId="0" borderId="0" xfId="1" applyFont="1" applyFill="1" applyBorder="1" applyAlignment="1">
      <alignment horizontal="left"/>
    </xf>
    <xf numFmtId="0" fontId="6" fillId="0" borderId="0" xfId="1" applyFont="1" applyBorder="1" applyAlignment="1">
      <alignment horizontal="center"/>
    </xf>
    <xf numFmtId="0" fontId="3" fillId="0" borderId="0" xfId="1" applyFont="1" applyBorder="1" applyAlignment="1">
      <alignment horizontal="center"/>
    </xf>
    <xf numFmtId="49" fontId="6" fillId="0" borderId="1" xfId="1" applyNumberFormat="1" applyFont="1" applyFill="1" applyBorder="1" applyAlignment="1">
      <alignment horizontal="center" vertical="justify"/>
    </xf>
    <xf numFmtId="0" fontId="8" fillId="0" borderId="0" xfId="1" applyFont="1" applyFill="1" applyBorder="1" applyAlignment="1">
      <alignment horizontal="left" vertical="center" wrapText="1"/>
    </xf>
    <xf numFmtId="0" fontId="2" fillId="0" borderId="1" xfId="1" applyFont="1" applyFill="1" applyBorder="1" applyAlignment="1">
      <alignment vertical="justify"/>
    </xf>
    <xf numFmtId="0" fontId="4" fillId="0" borderId="1" xfId="1" applyFont="1" applyFill="1" applyBorder="1" applyAlignment="1">
      <alignment vertical="justify"/>
    </xf>
    <xf numFmtId="1" fontId="4" fillId="0" borderId="1" xfId="1" applyNumberFormat="1" applyFont="1" applyFill="1" applyBorder="1" applyAlignment="1">
      <alignment vertical="justify"/>
    </xf>
    <xf numFmtId="0" fontId="4" fillId="0" borderId="1" xfId="1" applyFont="1" applyFill="1" applyBorder="1"/>
    <xf numFmtId="0" fontId="4" fillId="0" borderId="1" xfId="1" applyFont="1" applyFill="1" applyBorder="1" applyAlignment="1">
      <alignment horizontal="center"/>
    </xf>
    <xf numFmtId="0" fontId="0" fillId="0" borderId="1" xfId="0" applyFill="1" applyBorder="1"/>
    <xf numFmtId="49" fontId="5" fillId="0" borderId="1" xfId="1" applyNumberFormat="1" applyFont="1" applyFill="1" applyBorder="1" applyAlignment="1">
      <alignment vertical="justify" wrapText="1"/>
    </xf>
    <xf numFmtId="0" fontId="5" fillId="0" borderId="1" xfId="1" applyFont="1" applyFill="1" applyBorder="1" applyAlignment="1">
      <alignment horizontal="left" vertical="center" wrapText="1"/>
    </xf>
    <xf numFmtId="0" fontId="6" fillId="0" borderId="1" xfId="1" applyFont="1" applyFill="1" applyBorder="1"/>
    <xf numFmtId="0" fontId="5" fillId="0" borderId="1" xfId="1" applyFont="1" applyFill="1" applyBorder="1"/>
    <xf numFmtId="2" fontId="12" fillId="0" borderId="1" xfId="0" applyNumberFormat="1" applyFont="1" applyFill="1" applyBorder="1" applyAlignment="1">
      <alignment horizontal="center" vertical="center"/>
    </xf>
    <xf numFmtId="2" fontId="8" fillId="0" borderId="1" xfId="1" applyNumberFormat="1" applyFont="1" applyFill="1" applyBorder="1" applyAlignment="1">
      <alignment horizontal="center" vertical="center"/>
    </xf>
    <xf numFmtId="49" fontId="5" fillId="0" borderId="1" xfId="1" applyNumberFormat="1" applyFont="1" applyFill="1" applyBorder="1" applyAlignment="1">
      <alignment horizontal="left" vertical="justify" wrapText="1"/>
    </xf>
    <xf numFmtId="0" fontId="5" fillId="0" borderId="2" xfId="1" applyFont="1" applyFill="1" applyBorder="1" applyAlignment="1">
      <alignment horizontal="left" vertical="center" wrapText="1"/>
    </xf>
    <xf numFmtId="1" fontId="4" fillId="0" borderId="8" xfId="1" applyNumberFormat="1" applyFont="1" applyFill="1" applyBorder="1" applyAlignment="1">
      <alignment horizontal="center" vertical="center"/>
    </xf>
    <xf numFmtId="1" fontId="4" fillId="0" borderId="9" xfId="1" applyNumberFormat="1" applyFont="1" applyFill="1" applyBorder="1" applyAlignment="1">
      <alignment horizontal="center" vertical="center"/>
    </xf>
    <xf numFmtId="1" fontId="4" fillId="0" borderId="10" xfId="1" applyNumberFormat="1" applyFont="1" applyFill="1" applyBorder="1" applyAlignment="1">
      <alignment horizontal="center" vertical="center"/>
    </xf>
    <xf numFmtId="1" fontId="4" fillId="0" borderId="2" xfId="1" applyNumberFormat="1" applyFont="1" applyFill="1" applyBorder="1" applyAlignment="1">
      <alignment horizontal="center" vertical="center"/>
    </xf>
    <xf numFmtId="1" fontId="4" fillId="0" borderId="4" xfId="1" applyNumberFormat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vertical="center" wrapText="1"/>
    </xf>
    <xf numFmtId="0" fontId="6" fillId="0" borderId="0" xfId="1" applyFont="1" applyFill="1" applyBorder="1" applyAlignment="1">
      <alignment horizontal="left"/>
    </xf>
    <xf numFmtId="0" fontId="6" fillId="0" borderId="0" xfId="1" applyFont="1" applyBorder="1" applyAlignment="1">
      <alignment horizontal="center"/>
    </xf>
    <xf numFmtId="0" fontId="3" fillId="0" borderId="0" xfId="1" applyFont="1" applyBorder="1" applyAlignment="1">
      <alignment horizontal="center"/>
    </xf>
    <xf numFmtId="0" fontId="5" fillId="0" borderId="1" xfId="1" applyFont="1" applyFill="1" applyBorder="1" applyAlignment="1">
      <alignment horizontal="center" vertical="center" textRotation="90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textRotation="90"/>
    </xf>
    <xf numFmtId="0" fontId="10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left"/>
    </xf>
    <xf numFmtId="0" fontId="8" fillId="0" borderId="6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>
      <alignment horizontal="center" vertical="justify"/>
    </xf>
    <xf numFmtId="0" fontId="5" fillId="0" borderId="2" xfId="1" applyFont="1" applyFill="1" applyBorder="1" applyAlignment="1">
      <alignment horizontal="center" vertical="justify"/>
    </xf>
    <xf numFmtId="0" fontId="5" fillId="0" borderId="3" xfId="1" applyFont="1" applyFill="1" applyBorder="1" applyAlignment="1">
      <alignment horizontal="center" vertical="justify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6" fillId="0" borderId="1" xfId="1" applyFont="1" applyFill="1" applyBorder="1" applyAlignment="1">
      <alignment horizontal="left" vertical="justify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6"/>
  <sheetViews>
    <sheetView tabSelected="1" view="pageBreakPreview" zoomScale="85" zoomScaleNormal="85" zoomScaleSheetLayoutView="85" workbookViewId="0">
      <selection activeCell="E6" sqref="E6"/>
    </sheetView>
  </sheetViews>
  <sheetFormatPr defaultRowHeight="15"/>
  <cols>
    <col min="1" max="1" width="20.5703125" customWidth="1"/>
    <col min="2" max="2" width="34.28515625" customWidth="1"/>
    <col min="7" max="7" width="13.140625" customWidth="1"/>
    <col min="11" max="11" width="11.85546875" customWidth="1"/>
  </cols>
  <sheetData>
    <row r="1" spans="1:16" ht="15.75">
      <c r="A1" s="2"/>
      <c r="B1" s="5" t="s">
        <v>0</v>
      </c>
      <c r="C1" s="6"/>
      <c r="D1" s="5"/>
      <c r="E1" s="6"/>
      <c r="F1" s="6"/>
      <c r="G1" s="6"/>
      <c r="H1" s="6"/>
      <c r="I1" s="6"/>
      <c r="J1" s="6"/>
      <c r="K1" s="41" t="s">
        <v>1</v>
      </c>
      <c r="L1" s="41"/>
      <c r="M1" s="41"/>
      <c r="N1" s="16"/>
      <c r="O1" s="16"/>
    </row>
    <row r="2" spans="1:16" ht="15.75">
      <c r="A2" s="2"/>
      <c r="B2" s="5"/>
      <c r="C2" s="6"/>
      <c r="D2" s="5"/>
      <c r="E2" s="6"/>
      <c r="F2" s="6"/>
      <c r="G2" s="6"/>
      <c r="H2" s="6"/>
      <c r="I2" s="6"/>
      <c r="J2" s="6"/>
      <c r="K2" s="41" t="s">
        <v>25</v>
      </c>
      <c r="L2" s="41"/>
      <c r="M2" s="41"/>
      <c r="N2" s="16"/>
      <c r="O2" s="16"/>
    </row>
    <row r="3" spans="1:16" ht="15.75">
      <c r="A3" s="2"/>
      <c r="B3" s="5"/>
      <c r="C3" s="6"/>
      <c r="D3" s="5"/>
      <c r="E3" s="6"/>
      <c r="F3" s="6"/>
      <c r="G3" s="6"/>
      <c r="H3" s="6"/>
      <c r="I3" s="6"/>
      <c r="J3" s="6"/>
      <c r="K3" s="41" t="s">
        <v>26</v>
      </c>
      <c r="L3" s="41"/>
      <c r="M3" s="41"/>
      <c r="N3" s="16"/>
      <c r="O3" s="16"/>
    </row>
    <row r="4" spans="1:16" ht="15.75">
      <c r="A4" s="2"/>
      <c r="B4" s="5"/>
      <c r="C4" s="6"/>
      <c r="D4" s="5"/>
      <c r="E4" s="6"/>
      <c r="F4" s="6"/>
      <c r="G4" s="6"/>
      <c r="H4" s="6"/>
      <c r="I4" s="6"/>
      <c r="J4" s="6"/>
      <c r="K4" s="41" t="s">
        <v>27</v>
      </c>
      <c r="L4" s="41"/>
      <c r="M4" s="41"/>
      <c r="N4" s="16"/>
      <c r="O4" s="16"/>
    </row>
    <row r="5" spans="1:16" ht="15.75">
      <c r="A5" s="2"/>
      <c r="B5" s="5"/>
      <c r="C5" s="6"/>
      <c r="D5" s="5"/>
      <c r="E5" s="6"/>
      <c r="F5" s="6"/>
      <c r="G5" s="6"/>
      <c r="H5" s="6"/>
      <c r="I5" s="6"/>
      <c r="J5" s="6"/>
      <c r="K5" s="41" t="s">
        <v>29</v>
      </c>
      <c r="L5" s="41"/>
      <c r="M5" s="41"/>
      <c r="N5" s="16"/>
      <c r="O5" s="16"/>
    </row>
    <row r="6" spans="1:16" ht="15.75">
      <c r="A6" s="2"/>
      <c r="B6" s="5"/>
      <c r="C6" s="6"/>
      <c r="D6" s="5"/>
      <c r="E6" s="6"/>
      <c r="F6" s="6"/>
      <c r="G6" s="6"/>
      <c r="H6" s="6"/>
      <c r="I6" s="6"/>
      <c r="J6" s="6"/>
      <c r="K6" s="16"/>
      <c r="L6" s="16"/>
      <c r="M6" s="16"/>
      <c r="N6" s="16"/>
      <c r="O6" s="16"/>
    </row>
    <row r="7" spans="1:16" ht="15.75">
      <c r="A7" s="2"/>
      <c r="B7" s="5" t="s">
        <v>47</v>
      </c>
      <c r="C7" s="6"/>
      <c r="D7" s="5"/>
      <c r="E7" s="6"/>
      <c r="F7" s="6"/>
      <c r="G7" s="6"/>
      <c r="H7" s="6"/>
      <c r="I7" s="6"/>
      <c r="J7" s="6"/>
      <c r="K7" s="5" t="s">
        <v>28</v>
      </c>
    </row>
    <row r="8" spans="1:16" ht="15.75">
      <c r="A8" s="2"/>
      <c r="B8" s="5" t="s">
        <v>21</v>
      </c>
      <c r="C8" s="6"/>
      <c r="D8" s="5"/>
      <c r="E8" s="6"/>
      <c r="F8" s="6"/>
      <c r="G8" s="6"/>
      <c r="H8" s="6"/>
      <c r="I8" s="6"/>
      <c r="J8" s="6"/>
      <c r="K8" s="41" t="s">
        <v>22</v>
      </c>
      <c r="L8" s="41"/>
      <c r="M8" s="41"/>
      <c r="N8" s="16"/>
      <c r="O8" s="16"/>
    </row>
    <row r="9" spans="1:16" ht="15.75">
      <c r="A9" s="2"/>
      <c r="C9" s="3"/>
      <c r="D9" s="1"/>
      <c r="E9" s="3"/>
      <c r="F9" s="3"/>
      <c r="G9" s="3"/>
      <c r="H9" s="3"/>
      <c r="I9" s="3"/>
      <c r="J9" s="3"/>
      <c r="K9" s="3"/>
      <c r="L9" s="42"/>
      <c r="M9" s="42"/>
      <c r="N9" s="17"/>
      <c r="O9" s="17"/>
    </row>
    <row r="10" spans="1:16" ht="15.75">
      <c r="A10" s="42" t="s">
        <v>2</v>
      </c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17"/>
      <c r="O10" s="17"/>
    </row>
    <row r="11" spans="1:16" ht="15.75">
      <c r="A11" s="43" t="s">
        <v>24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18"/>
      <c r="O11" s="18"/>
    </row>
    <row r="12" spans="1:16" ht="15.75">
      <c r="A12" s="43" t="s">
        <v>34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18"/>
      <c r="O12" s="18"/>
    </row>
    <row r="13" spans="1:16" ht="8.25" customHeight="1" thickBot="1">
      <c r="A13" s="12"/>
      <c r="B13" s="1"/>
      <c r="C13" s="4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</row>
    <row r="14" spans="1:16" ht="64.5" customHeight="1" thickBot="1">
      <c r="A14" s="44" t="s">
        <v>3</v>
      </c>
      <c r="B14" s="45" t="s">
        <v>4</v>
      </c>
      <c r="C14" s="46" t="s">
        <v>5</v>
      </c>
      <c r="D14" s="45" t="s">
        <v>6</v>
      </c>
      <c r="E14" s="45"/>
      <c r="F14" s="45"/>
      <c r="G14" s="45" t="s">
        <v>7</v>
      </c>
      <c r="H14" s="45"/>
      <c r="I14" s="45"/>
      <c r="J14" s="45" t="s">
        <v>23</v>
      </c>
      <c r="K14" s="45"/>
      <c r="L14" s="45"/>
      <c r="M14" s="45" t="s">
        <v>19</v>
      </c>
      <c r="N14" s="45"/>
      <c r="O14" s="45"/>
      <c r="P14" s="45"/>
    </row>
    <row r="15" spans="1:16" ht="15.75" thickBot="1">
      <c r="A15" s="44"/>
      <c r="B15" s="45"/>
      <c r="C15" s="46"/>
      <c r="D15" s="44" t="s">
        <v>8</v>
      </c>
      <c r="E15" s="44" t="s">
        <v>9</v>
      </c>
      <c r="F15" s="44" t="s">
        <v>33</v>
      </c>
      <c r="G15" s="44" t="s">
        <v>10</v>
      </c>
      <c r="H15" s="44" t="s">
        <v>11</v>
      </c>
      <c r="I15" s="44" t="s">
        <v>12</v>
      </c>
      <c r="J15" s="44" t="s">
        <v>10</v>
      </c>
      <c r="K15" s="44" t="s">
        <v>11</v>
      </c>
      <c r="L15" s="44" t="s">
        <v>13</v>
      </c>
      <c r="M15" s="47" t="s">
        <v>14</v>
      </c>
      <c r="N15" s="53" t="s">
        <v>30</v>
      </c>
      <c r="O15" s="53" t="s">
        <v>31</v>
      </c>
      <c r="P15" s="53" t="s">
        <v>32</v>
      </c>
    </row>
    <row r="16" spans="1:16" ht="153.75" customHeight="1" thickBot="1">
      <c r="A16" s="44"/>
      <c r="B16" s="45"/>
      <c r="C16" s="46"/>
      <c r="D16" s="44"/>
      <c r="E16" s="44"/>
      <c r="F16" s="44"/>
      <c r="G16" s="44"/>
      <c r="H16" s="44"/>
      <c r="I16" s="44"/>
      <c r="J16" s="44"/>
      <c r="K16" s="44"/>
      <c r="L16" s="44"/>
      <c r="M16" s="47"/>
      <c r="N16" s="54"/>
      <c r="O16" s="54"/>
      <c r="P16" s="54"/>
    </row>
    <row r="17" spans="1:16" ht="15.75" thickBot="1">
      <c r="A17" s="11">
        <v>1</v>
      </c>
      <c r="B17" s="13">
        <v>2</v>
      </c>
      <c r="C17" s="11">
        <v>3</v>
      </c>
      <c r="D17" s="13">
        <v>4</v>
      </c>
      <c r="E17" s="11">
        <v>5</v>
      </c>
      <c r="F17" s="13">
        <v>6</v>
      </c>
      <c r="G17" s="11">
        <v>7</v>
      </c>
      <c r="H17" s="13">
        <v>8</v>
      </c>
      <c r="I17" s="11">
        <v>9</v>
      </c>
      <c r="J17" s="13">
        <v>10</v>
      </c>
      <c r="K17" s="11">
        <v>11</v>
      </c>
      <c r="L17" s="13">
        <v>12</v>
      </c>
      <c r="M17" s="13">
        <v>13</v>
      </c>
      <c r="N17" s="13">
        <v>14</v>
      </c>
      <c r="O17" s="13">
        <v>15</v>
      </c>
      <c r="P17" s="13">
        <v>16</v>
      </c>
    </row>
    <row r="18" spans="1:16" ht="16.5" customHeight="1" thickBot="1">
      <c r="A18" s="50" t="s">
        <v>15</v>
      </c>
      <c r="B18" s="51"/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2"/>
    </row>
    <row r="19" spans="1:16" ht="16.5" thickBot="1">
      <c r="A19" s="19" t="s">
        <v>16</v>
      </c>
      <c r="B19" s="55" t="s">
        <v>17</v>
      </c>
      <c r="C19" s="55"/>
      <c r="D19" s="21"/>
      <c r="E19" s="22"/>
      <c r="F19" s="22"/>
      <c r="G19" s="23"/>
      <c r="H19" s="22"/>
      <c r="I19" s="22"/>
      <c r="J19" s="22"/>
      <c r="K19" s="22"/>
      <c r="L19" s="24"/>
      <c r="M19" s="25"/>
      <c r="N19" s="25"/>
      <c r="O19" s="25"/>
      <c r="P19" s="26"/>
    </row>
    <row r="20" spans="1:16" ht="27.75" customHeight="1" thickBot="1">
      <c r="A20" s="33" t="s">
        <v>35</v>
      </c>
      <c r="B20" s="34" t="s">
        <v>36</v>
      </c>
      <c r="C20" s="10" t="s">
        <v>18</v>
      </c>
      <c r="D20" s="35">
        <v>621</v>
      </c>
      <c r="E20" s="36">
        <v>427</v>
      </c>
      <c r="F20" s="37">
        <v>427</v>
      </c>
      <c r="G20" s="38">
        <v>3700</v>
      </c>
      <c r="H20" s="14">
        <v>3700</v>
      </c>
      <c r="I20" s="38"/>
      <c r="J20" s="39">
        <v>615</v>
      </c>
      <c r="K20" s="14">
        <v>615</v>
      </c>
      <c r="L20" s="14"/>
      <c r="M20" s="10">
        <f t="shared" ref="M20:M25" si="0">N20+O20+P20</f>
        <v>706.9</v>
      </c>
      <c r="N20" s="10">
        <v>353.45</v>
      </c>
      <c r="O20" s="10">
        <f>N20</f>
        <v>353.45</v>
      </c>
      <c r="P20" s="31">
        <v>0</v>
      </c>
    </row>
    <row r="21" spans="1:16" ht="27.75" customHeight="1" thickBot="1">
      <c r="A21" s="33" t="s">
        <v>43</v>
      </c>
      <c r="B21" s="28" t="s">
        <v>44</v>
      </c>
      <c r="C21" s="10" t="s">
        <v>18</v>
      </c>
      <c r="D21" s="35">
        <v>621</v>
      </c>
      <c r="E21" s="36">
        <v>427</v>
      </c>
      <c r="F21" s="37">
        <v>427</v>
      </c>
      <c r="G21" s="38">
        <v>7632</v>
      </c>
      <c r="H21" s="14">
        <f>G21</f>
        <v>7632</v>
      </c>
      <c r="I21" s="38"/>
      <c r="J21" s="39">
        <f>H21</f>
        <v>7632</v>
      </c>
      <c r="K21" s="14">
        <f>J21</f>
        <v>7632</v>
      </c>
      <c r="L21" s="14"/>
      <c r="M21" s="10">
        <f t="shared" si="0"/>
        <v>1715.463</v>
      </c>
      <c r="N21" s="10">
        <v>420.18</v>
      </c>
      <c r="O21" s="10">
        <v>420.9</v>
      </c>
      <c r="P21" s="31">
        <v>874.38300000000004</v>
      </c>
    </row>
    <row r="22" spans="1:16" ht="30" customHeight="1" thickBot="1">
      <c r="A22" s="27" t="s">
        <v>37</v>
      </c>
      <c r="B22" s="40" t="s">
        <v>38</v>
      </c>
      <c r="C22" s="10" t="s">
        <v>18</v>
      </c>
      <c r="D22" s="39">
        <v>280</v>
      </c>
      <c r="E22" s="35">
        <v>100</v>
      </c>
      <c r="F22" s="37">
        <v>100</v>
      </c>
      <c r="G22" s="38">
        <v>2124</v>
      </c>
      <c r="H22" s="14">
        <v>2124</v>
      </c>
      <c r="I22" s="38"/>
      <c r="J22" s="39">
        <v>2124</v>
      </c>
      <c r="K22" s="14">
        <v>2124</v>
      </c>
      <c r="L22" s="14"/>
      <c r="M22" s="10">
        <f t="shared" si="0"/>
        <v>184.16</v>
      </c>
      <c r="N22" s="10">
        <v>184.16</v>
      </c>
      <c r="O22" s="10">
        <v>0</v>
      </c>
      <c r="P22" s="31">
        <v>0</v>
      </c>
    </row>
    <row r="23" spans="1:16" ht="30" customHeight="1" thickBot="1">
      <c r="A23" s="27" t="s">
        <v>41</v>
      </c>
      <c r="B23" s="28" t="s">
        <v>42</v>
      </c>
      <c r="C23" s="10" t="s">
        <v>18</v>
      </c>
      <c r="D23" s="14">
        <v>267.5</v>
      </c>
      <c r="E23" s="14">
        <v>268</v>
      </c>
      <c r="F23" s="14">
        <v>268</v>
      </c>
      <c r="G23" s="14">
        <v>1441</v>
      </c>
      <c r="H23" s="14">
        <f>G23</f>
        <v>1441</v>
      </c>
      <c r="I23" s="14"/>
      <c r="J23" s="14">
        <f>G23</f>
        <v>1441</v>
      </c>
      <c r="K23" s="14">
        <f>J23</f>
        <v>1441</v>
      </c>
      <c r="L23" s="14"/>
      <c r="M23" s="10">
        <f t="shared" si="0"/>
        <v>483.57</v>
      </c>
      <c r="N23" s="10">
        <v>0</v>
      </c>
      <c r="O23" s="10">
        <v>243.2</v>
      </c>
      <c r="P23" s="31">
        <v>240.37</v>
      </c>
    </row>
    <row r="24" spans="1:16" ht="30.75" customHeight="1" thickBot="1">
      <c r="A24" s="27" t="s">
        <v>40</v>
      </c>
      <c r="B24" s="28" t="s">
        <v>39</v>
      </c>
      <c r="C24" s="10" t="s">
        <v>18</v>
      </c>
      <c r="D24" s="14">
        <v>1040</v>
      </c>
      <c r="E24" s="14">
        <v>1040</v>
      </c>
      <c r="F24" s="14">
        <v>1040</v>
      </c>
      <c r="G24" s="14">
        <v>9048</v>
      </c>
      <c r="H24" s="14">
        <f>G24</f>
        <v>9048</v>
      </c>
      <c r="I24" s="14"/>
      <c r="J24" s="14">
        <f>G24</f>
        <v>9048</v>
      </c>
      <c r="K24" s="14">
        <f>J24</f>
        <v>9048</v>
      </c>
      <c r="L24" s="14"/>
      <c r="M24" s="10">
        <f t="shared" si="0"/>
        <v>1708.7400000000002</v>
      </c>
      <c r="N24" s="10">
        <v>569.58000000000004</v>
      </c>
      <c r="O24" s="10">
        <f>N24</f>
        <v>569.58000000000004</v>
      </c>
      <c r="P24" s="31">
        <f>O24</f>
        <v>569.58000000000004</v>
      </c>
    </row>
    <row r="25" spans="1:16" ht="30.75" customHeight="1" thickBot="1">
      <c r="A25" s="27" t="s">
        <v>45</v>
      </c>
      <c r="B25" s="28" t="s">
        <v>46</v>
      </c>
      <c r="C25" s="10" t="s">
        <v>18</v>
      </c>
      <c r="D25" s="14">
        <v>516</v>
      </c>
      <c r="E25" s="14">
        <v>300</v>
      </c>
      <c r="F25" s="14">
        <v>300</v>
      </c>
      <c r="G25" s="14">
        <v>2672</v>
      </c>
      <c r="H25" s="14">
        <f>G25</f>
        <v>2672</v>
      </c>
      <c r="I25" s="14"/>
      <c r="J25" s="14">
        <v>2063</v>
      </c>
      <c r="K25" s="14">
        <f>J25</f>
        <v>2063</v>
      </c>
      <c r="L25" s="14"/>
      <c r="M25" s="10">
        <f t="shared" si="0"/>
        <v>383.27</v>
      </c>
      <c r="N25" s="10">
        <v>150.30000000000001</v>
      </c>
      <c r="O25" s="10">
        <v>232.97</v>
      </c>
      <c r="P25" s="31">
        <v>0</v>
      </c>
    </row>
    <row r="26" spans="1:16" ht="16.5" thickBot="1">
      <c r="A26" s="48" t="s">
        <v>20</v>
      </c>
      <c r="B26" s="48"/>
      <c r="C26" s="29"/>
      <c r="D26" s="29"/>
      <c r="E26" s="29"/>
      <c r="F26" s="29"/>
      <c r="G26" s="30"/>
      <c r="H26" s="30"/>
      <c r="I26" s="30"/>
      <c r="J26" s="30"/>
      <c r="K26" s="30"/>
      <c r="L26" s="30"/>
      <c r="M26" s="32">
        <f>M24+M23+M22+M21+M20+M25</f>
        <v>5182.1029999999992</v>
      </c>
      <c r="N26" s="32">
        <f t="shared" ref="N26:P26" si="1">N24+N23+N22+N21+N20+N25</f>
        <v>1677.67</v>
      </c>
      <c r="O26" s="32">
        <f t="shared" si="1"/>
        <v>1820.1</v>
      </c>
      <c r="P26" s="32">
        <f t="shared" si="1"/>
        <v>1684.3330000000001</v>
      </c>
    </row>
    <row r="27" spans="1:16">
      <c r="A27" s="2"/>
      <c r="B27" s="8"/>
      <c r="C27" s="9"/>
      <c r="D27" s="9"/>
      <c r="E27" s="9"/>
      <c r="F27" s="9"/>
      <c r="G27" s="9"/>
      <c r="H27" s="9"/>
      <c r="I27" s="9"/>
      <c r="J27" s="8"/>
      <c r="K27" s="49"/>
      <c r="L27" s="49"/>
      <c r="M27" s="49"/>
      <c r="N27" s="20"/>
      <c r="O27" s="20"/>
    </row>
    <row r="32" spans="1:16">
      <c r="G32" s="15"/>
    </row>
    <row r="33" spans="7:7">
      <c r="G33" s="15"/>
    </row>
    <row r="34" spans="7:7">
      <c r="G34" s="15"/>
    </row>
    <row r="35" spans="7:7">
      <c r="G35" s="15"/>
    </row>
    <row r="36" spans="7:7">
      <c r="G36" s="15"/>
    </row>
  </sheetData>
  <mergeCells count="34">
    <mergeCell ref="A26:B26"/>
    <mergeCell ref="K27:M27"/>
    <mergeCell ref="I15:I16"/>
    <mergeCell ref="M14:P14"/>
    <mergeCell ref="G15:G16"/>
    <mergeCell ref="H15:H16"/>
    <mergeCell ref="J15:J16"/>
    <mergeCell ref="G14:I14"/>
    <mergeCell ref="J14:L14"/>
    <mergeCell ref="A18:P18"/>
    <mergeCell ref="P15:P16"/>
    <mergeCell ref="O15:O16"/>
    <mergeCell ref="N15:N16"/>
    <mergeCell ref="B19:C19"/>
    <mergeCell ref="A11:M11"/>
    <mergeCell ref="A12:M12"/>
    <mergeCell ref="A14:A16"/>
    <mergeCell ref="K3:M3"/>
    <mergeCell ref="K4:M4"/>
    <mergeCell ref="K5:M5"/>
    <mergeCell ref="B14:B16"/>
    <mergeCell ref="C14:C16"/>
    <mergeCell ref="D14:F14"/>
    <mergeCell ref="D15:D16"/>
    <mergeCell ref="E15:E16"/>
    <mergeCell ref="F15:F16"/>
    <mergeCell ref="K15:K16"/>
    <mergeCell ref="L15:L16"/>
    <mergeCell ref="M15:M16"/>
    <mergeCell ref="K1:M1"/>
    <mergeCell ref="K2:M2"/>
    <mergeCell ref="K8:M8"/>
    <mergeCell ref="L9:M9"/>
    <mergeCell ref="A10:M10"/>
  </mergeCells>
  <pageMargins left="0.31496062992125984" right="0.31496062992125984" top="0.74803149606299213" bottom="0.74803149606299213" header="0.31496062992125984" footer="0.31496062992125984"/>
  <pageSetup paperSize="9" scale="7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Тематика</vt:lpstr>
      <vt:lpstr>Лист2</vt:lpstr>
      <vt:lpstr>Лист3</vt:lpstr>
      <vt:lpstr>Тематика!Область_печати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smu0981</dc:creator>
  <cp:lastModifiedBy>smu0981</cp:lastModifiedBy>
  <cp:lastPrinted>2012-03-12T14:49:07Z</cp:lastPrinted>
  <dcterms:created xsi:type="dcterms:W3CDTF">2011-12-12T09:35:57Z</dcterms:created>
  <dcterms:modified xsi:type="dcterms:W3CDTF">2012-03-26T12:54:42Z</dcterms:modified>
</cp:coreProperties>
</file>