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20" yWindow="180" windowWidth="13485" windowHeight="12420" tabRatio="347"/>
  </bookViews>
  <sheets>
    <sheet name="Форма 2" sheetId="2" r:id="rId1"/>
  </sheets>
  <definedNames>
    <definedName name="_iii707">#REF!</definedName>
    <definedName name="_iii708">#REF!</definedName>
    <definedName name="_iii709">#REF!</definedName>
    <definedName name="_iii710">#REF!</definedName>
    <definedName name="_iii711">#REF!</definedName>
    <definedName name="_iii712">#REF!</definedName>
    <definedName name="_iii801">#REF!</definedName>
    <definedName name="_iii802">#REF!</definedName>
    <definedName name="_iii803">#REF!</definedName>
    <definedName name="_iii804">#REF!</definedName>
    <definedName name="_iii805">#REF!</definedName>
    <definedName name="_iii806">#REF!</definedName>
    <definedName name="_iii807">#REF!</definedName>
    <definedName name="_iii808">#REF!</definedName>
    <definedName name="_iii809">#REF!</definedName>
    <definedName name="_iii810">#REF!</definedName>
    <definedName name="_iii811">#REF!</definedName>
    <definedName name="_iii812">#REF!</definedName>
    <definedName name="_iii901">#REF!</definedName>
    <definedName name="_iii902">#REF!</definedName>
    <definedName name="_iii903">#REF!</definedName>
    <definedName name="_iii904">#REF!</definedName>
    <definedName name="_pp607">'Форма 2'!$K$7</definedName>
    <definedName name="_pp608">'Форма 2'!$L$7</definedName>
    <definedName name="_pp609">'Форма 2'!$M$7</definedName>
    <definedName name="_pp610">'Форма 2'!$N$7</definedName>
    <definedName name="_pp611">'Форма 2'!$O$7</definedName>
    <definedName name="_pp612">'Форма 2'!$P$7</definedName>
    <definedName name="_pp701">'Форма 2'!$Q$7</definedName>
    <definedName name="_pp702">'Форма 2'!$R$7</definedName>
    <definedName name="_pp703">'Форма 2'!#REF!</definedName>
    <definedName name="_pp704">'Форма 2'!#REF!</definedName>
    <definedName name="_pp705">'Форма 2'!#REF!</definedName>
    <definedName name="_pp706">'Форма 2'!#REF!</definedName>
    <definedName name="_pp707">'Форма 2'!$S$7</definedName>
    <definedName name="_pp708">'Форма 2'!$T$7</definedName>
    <definedName name="_pp709">'Форма 2'!$U$7</definedName>
    <definedName name="_pp710">'Форма 2'!$V$7</definedName>
    <definedName name="_pp711">'Форма 2'!$W$7</definedName>
    <definedName name="_pp712">'Форма 2'!$X$7</definedName>
    <definedName name="_pp801">'Форма 2'!$Y$7</definedName>
    <definedName name="_pp802">'Форма 2'!$Z$7</definedName>
    <definedName name="_pp803">'Форма 2'!$AA$7</definedName>
    <definedName name="_pp804">'Форма 2'!$AB$7</definedName>
    <definedName name="_pp805">'Форма 2'!$AC$7</definedName>
    <definedName name="_pp806">'Форма 2'!$AD$7</definedName>
    <definedName name="_pp807">'Форма 2'!$AE$7</definedName>
    <definedName name="_pp808">'Форма 2'!$AF$7</definedName>
    <definedName name="_pp809">'Форма 2'!$AG$7</definedName>
    <definedName name="_pp810">'Форма 2'!$AH$7</definedName>
    <definedName name="_ppp707">#REF!</definedName>
    <definedName name="_ppp708">#REF!</definedName>
    <definedName name="_ppp709">#REF!</definedName>
    <definedName name="_ppp710">#REF!</definedName>
    <definedName name="_ppp711">#REF!</definedName>
    <definedName name="_ppp712">#REF!</definedName>
    <definedName name="_ppp801">#REF!</definedName>
    <definedName name="_ppp802">#REF!</definedName>
    <definedName name="_ppp803">#REF!</definedName>
    <definedName name="_ppp804">#REF!</definedName>
    <definedName name="_ppp805">#REF!</definedName>
    <definedName name="_ppp806">#REF!</definedName>
    <definedName name="_ppp807">#REF!</definedName>
    <definedName name="_ppp808">#REF!</definedName>
    <definedName name="_ppp809">#REF!</definedName>
    <definedName name="_ppp810">#REF!</definedName>
    <definedName name="_ppp811">#REF!</definedName>
    <definedName name="_ppp812">#REF!</definedName>
    <definedName name="_ppp901">#REF!</definedName>
    <definedName name="_ppp902">#REF!</definedName>
    <definedName name="_ppp903">#REF!</definedName>
    <definedName name="_ppp904">#REF!</definedName>
    <definedName name="CupManagerName">#REF!</definedName>
    <definedName name="CupManagerTitle">#REF!</definedName>
    <definedName name="DepartManagerName">#REF!</definedName>
    <definedName name="DepartManagerTitle">#REF!</definedName>
    <definedName name="LotABC">#REF!</definedName>
    <definedName name="LotName">#REF!</definedName>
    <definedName name="LotName6">#REF!</definedName>
    <definedName name="LotName7">'Форма 2'!$B$130</definedName>
    <definedName name="LotName8">'Форма 2'!$B$149</definedName>
    <definedName name="LotName9">'Форма 2'!#REF!</definedName>
    <definedName name="LotNumber">#REF!</definedName>
    <definedName name="XEmpName">#REF!</definedName>
    <definedName name="XEmpPhone">#REF!</definedName>
    <definedName name="_xlnm.Print_Titles" localSheetId="0">'Форма 2'!$7:$7</definedName>
    <definedName name="_xlnm.Print_Area" localSheetId="0">'Форма 2'!$A:$AR</definedName>
  </definedNames>
  <calcPr calcId="145621"/>
</workbook>
</file>

<file path=xl/calcChain.xml><?xml version="1.0" encoding="utf-8"?>
<calcChain xmlns="http://schemas.openxmlformats.org/spreadsheetml/2006/main">
  <c r="AO124" i="2" l="1"/>
  <c r="AP124" i="2" s="1"/>
  <c r="AQ124" i="2" s="1"/>
  <c r="AO123" i="2"/>
  <c r="AP123" i="2" s="1"/>
  <c r="AQ123" i="2" s="1"/>
  <c r="AO122" i="2"/>
  <c r="AP122" i="2" s="1"/>
  <c r="AQ122" i="2" s="1"/>
  <c r="AO121" i="2"/>
  <c r="AP121" i="2" s="1"/>
  <c r="AQ121" i="2" s="1"/>
  <c r="AO120" i="2"/>
  <c r="AP120" i="2" s="1"/>
  <c r="AQ120" i="2" s="1"/>
  <c r="AO119" i="2"/>
  <c r="AP119" i="2" s="1"/>
  <c r="AQ119" i="2" s="1"/>
  <c r="AO118" i="2"/>
  <c r="AP118" i="2" s="1"/>
  <c r="AQ118" i="2" s="1"/>
  <c r="AO117" i="2"/>
  <c r="AP117" i="2" s="1"/>
  <c r="AQ117" i="2" s="1"/>
  <c r="AO116" i="2"/>
  <c r="AP116" i="2" s="1"/>
  <c r="AQ116" i="2" s="1"/>
  <c r="AO115" i="2"/>
  <c r="AP115" i="2" s="1"/>
  <c r="AQ115" i="2" s="1"/>
  <c r="AO114" i="2"/>
  <c r="AP114" i="2" s="1"/>
  <c r="AQ114" i="2" s="1"/>
  <c r="AO113" i="2"/>
  <c r="AP113" i="2" s="1"/>
  <c r="AQ113" i="2" s="1"/>
  <c r="AO112" i="2"/>
  <c r="AP112" i="2" s="1"/>
  <c r="AQ112" i="2" s="1"/>
  <c r="AO111" i="2"/>
  <c r="AP111" i="2" s="1"/>
  <c r="AQ111" i="2" s="1"/>
  <c r="AO110" i="2"/>
  <c r="AP110" i="2" s="1"/>
  <c r="AQ110" i="2" s="1"/>
  <c r="AO109" i="2"/>
  <c r="AP109" i="2" s="1"/>
  <c r="AQ109" i="2" s="1"/>
  <c r="AO108" i="2"/>
  <c r="AP108" i="2" s="1"/>
  <c r="AQ108" i="2" s="1"/>
  <c r="AO107" i="2"/>
  <c r="AP107" i="2" s="1"/>
  <c r="AQ107" i="2" s="1"/>
  <c r="AO106" i="2"/>
  <c r="AP106" i="2" s="1"/>
  <c r="AQ106" i="2" s="1"/>
  <c r="AO105" i="2"/>
  <c r="AP105" i="2" s="1"/>
  <c r="AQ105" i="2" s="1"/>
  <c r="AO104" i="2"/>
  <c r="AP104" i="2" s="1"/>
  <c r="AQ104" i="2" s="1"/>
  <c r="AO103" i="2"/>
  <c r="AP103" i="2" s="1"/>
  <c r="AQ103" i="2" s="1"/>
  <c r="AO102" i="2"/>
  <c r="AP102" i="2" s="1"/>
  <c r="AQ102" i="2" s="1"/>
  <c r="AO101" i="2"/>
  <c r="AP101" i="2" s="1"/>
  <c r="AQ101" i="2" s="1"/>
  <c r="AO100" i="2"/>
  <c r="AP100" i="2" s="1"/>
  <c r="AQ100" i="2" s="1"/>
  <c r="AO99" i="2"/>
  <c r="AP99" i="2" s="1"/>
  <c r="AQ99" i="2" s="1"/>
  <c r="AO98" i="2"/>
  <c r="AP98" i="2" s="1"/>
  <c r="AQ98" i="2" s="1"/>
  <c r="AO97" i="2"/>
  <c r="AP97" i="2" s="1"/>
  <c r="AQ97" i="2" s="1"/>
  <c r="AO96" i="2"/>
  <c r="AP96" i="2" s="1"/>
  <c r="AQ96" i="2" s="1"/>
  <c r="AO95" i="2"/>
  <c r="AP95" i="2" s="1"/>
  <c r="AQ95" i="2" s="1"/>
  <c r="AO94" i="2"/>
  <c r="AP94" i="2" s="1"/>
  <c r="AQ94" i="2" s="1"/>
  <c r="AO93" i="2"/>
  <c r="AP93" i="2" s="1"/>
  <c r="AQ93" i="2" s="1"/>
  <c r="AO92" i="2"/>
  <c r="AP92" i="2" s="1"/>
  <c r="AQ92" i="2" s="1"/>
  <c r="AO91" i="2"/>
  <c r="AP91" i="2" s="1"/>
  <c r="AQ91" i="2" s="1"/>
  <c r="AO90" i="2"/>
  <c r="AP90" i="2" s="1"/>
  <c r="AQ90" i="2" s="1"/>
  <c r="AO89" i="2"/>
  <c r="AP89" i="2" s="1"/>
  <c r="AQ89" i="2" s="1"/>
  <c r="AO88" i="2"/>
  <c r="AP88" i="2" s="1"/>
  <c r="AQ88" i="2" s="1"/>
  <c r="AO87" i="2"/>
  <c r="AP87" i="2" s="1"/>
  <c r="AQ87" i="2" s="1"/>
  <c r="AO86" i="2"/>
  <c r="AP86" i="2" s="1"/>
  <c r="AQ86" i="2" s="1"/>
  <c r="AO85" i="2"/>
  <c r="AP85" i="2" s="1"/>
  <c r="AQ85" i="2" s="1"/>
  <c r="AO84" i="2"/>
  <c r="AP84" i="2" s="1"/>
  <c r="AQ84" i="2" s="1"/>
  <c r="AO83" i="2"/>
  <c r="AP83" i="2" s="1"/>
  <c r="AQ83" i="2" s="1"/>
  <c r="AO82" i="2"/>
  <c r="AP82" i="2" s="1"/>
  <c r="AQ82" i="2" s="1"/>
  <c r="AO81" i="2"/>
  <c r="AP81" i="2" s="1"/>
  <c r="AQ81" i="2" s="1"/>
  <c r="AO80" i="2"/>
  <c r="AP80" i="2" s="1"/>
  <c r="AQ80" i="2" s="1"/>
  <c r="AO79" i="2"/>
  <c r="AP79" i="2" s="1"/>
  <c r="AQ79" i="2" s="1"/>
  <c r="AO78" i="2"/>
  <c r="AP78" i="2" s="1"/>
  <c r="AQ78" i="2" s="1"/>
  <c r="AO77" i="2"/>
  <c r="AP77" i="2" s="1"/>
  <c r="AQ77" i="2" s="1"/>
  <c r="AO76" i="2"/>
  <c r="AP76" i="2" s="1"/>
  <c r="AQ76" i="2" s="1"/>
  <c r="AO75" i="2"/>
  <c r="AP75" i="2" s="1"/>
  <c r="AQ75" i="2" s="1"/>
  <c r="AO74" i="2"/>
  <c r="AP74" i="2" s="1"/>
  <c r="AQ74" i="2" s="1"/>
  <c r="AO73" i="2"/>
  <c r="AP73" i="2" s="1"/>
  <c r="AQ73" i="2" s="1"/>
  <c r="AO72" i="2"/>
  <c r="AP72" i="2" s="1"/>
  <c r="AQ72" i="2" s="1"/>
  <c r="AO71" i="2"/>
  <c r="AP71" i="2" s="1"/>
  <c r="AQ71" i="2" s="1"/>
  <c r="AO70" i="2"/>
  <c r="AP70" i="2" s="1"/>
  <c r="AQ70" i="2" s="1"/>
  <c r="AO69" i="2"/>
  <c r="AP69" i="2" s="1"/>
  <c r="AQ69" i="2" s="1"/>
  <c r="AO68" i="2"/>
  <c r="AP68" i="2" s="1"/>
  <c r="AQ68" i="2" s="1"/>
  <c r="AO67" i="2"/>
  <c r="AP67" i="2" s="1"/>
  <c r="AQ67" i="2" s="1"/>
  <c r="AO66" i="2"/>
  <c r="AP66" i="2" s="1"/>
  <c r="AQ66" i="2" s="1"/>
  <c r="AO65" i="2"/>
  <c r="AP65" i="2" s="1"/>
  <c r="AQ65" i="2" s="1"/>
  <c r="AO64" i="2"/>
  <c r="AP64" i="2" s="1"/>
  <c r="AQ64" i="2" s="1"/>
  <c r="AO63" i="2"/>
  <c r="AP63" i="2" s="1"/>
  <c r="AQ63" i="2" s="1"/>
  <c r="AO62" i="2"/>
  <c r="AP62" i="2" s="1"/>
  <c r="AQ62" i="2" s="1"/>
  <c r="AO61" i="2"/>
  <c r="AP61" i="2" s="1"/>
  <c r="AQ61" i="2" s="1"/>
  <c r="AO60" i="2"/>
  <c r="AP60" i="2" s="1"/>
  <c r="AQ60" i="2" s="1"/>
  <c r="AO59" i="2"/>
  <c r="AP59" i="2" s="1"/>
  <c r="AQ59" i="2" s="1"/>
  <c r="AO58" i="2"/>
  <c r="AP58" i="2" s="1"/>
  <c r="AQ58" i="2" s="1"/>
  <c r="AO57" i="2"/>
  <c r="AP57" i="2" s="1"/>
  <c r="AQ57" i="2" s="1"/>
  <c r="AO56" i="2"/>
  <c r="AP56" i="2" s="1"/>
  <c r="AQ56" i="2" s="1"/>
  <c r="AO55" i="2"/>
  <c r="AP55" i="2" s="1"/>
  <c r="AQ55" i="2" s="1"/>
  <c r="AO54" i="2"/>
  <c r="AP54" i="2" s="1"/>
  <c r="AQ54" i="2" s="1"/>
  <c r="AO53" i="2"/>
  <c r="AP53" i="2" s="1"/>
  <c r="AQ53" i="2" s="1"/>
  <c r="AO52" i="2"/>
  <c r="AP52" i="2" s="1"/>
  <c r="AQ52" i="2" s="1"/>
  <c r="AO51" i="2"/>
  <c r="AP51" i="2" s="1"/>
  <c r="AQ51" i="2" s="1"/>
  <c r="AO50" i="2"/>
  <c r="AP50" i="2" s="1"/>
  <c r="AQ50" i="2" s="1"/>
  <c r="AO49" i="2"/>
  <c r="AP49" i="2" s="1"/>
  <c r="AQ49" i="2" s="1"/>
  <c r="AO48" i="2"/>
  <c r="AP48" i="2" s="1"/>
  <c r="AQ48" i="2" s="1"/>
  <c r="AO47" i="2"/>
  <c r="AP47" i="2" s="1"/>
  <c r="AQ47" i="2" s="1"/>
  <c r="AO46" i="2"/>
  <c r="AP46" i="2" s="1"/>
  <c r="AQ46" i="2" s="1"/>
  <c r="AO45" i="2"/>
  <c r="AP45" i="2" s="1"/>
  <c r="AQ45" i="2" s="1"/>
  <c r="AO44" i="2"/>
  <c r="AP44" i="2" s="1"/>
  <c r="AQ44" i="2" s="1"/>
  <c r="AO43" i="2"/>
  <c r="AP43" i="2" s="1"/>
  <c r="AQ43" i="2" s="1"/>
  <c r="AO42" i="2"/>
  <c r="AP42" i="2" s="1"/>
  <c r="AQ42" i="2" s="1"/>
  <c r="AO41" i="2"/>
  <c r="AP41" i="2" s="1"/>
  <c r="AQ41" i="2" s="1"/>
  <c r="AO40" i="2"/>
  <c r="AP40" i="2" s="1"/>
  <c r="AQ40" i="2" s="1"/>
  <c r="AO39" i="2"/>
  <c r="AP39" i="2" s="1"/>
  <c r="AQ39" i="2" s="1"/>
  <c r="AO38" i="2"/>
  <c r="AP38" i="2" s="1"/>
  <c r="AQ38" i="2" s="1"/>
  <c r="AO37" i="2"/>
  <c r="AP37" i="2" s="1"/>
  <c r="AQ37" i="2" s="1"/>
  <c r="AO36" i="2"/>
  <c r="AP36" i="2" s="1"/>
  <c r="AQ36" i="2" s="1"/>
  <c r="AO35" i="2"/>
  <c r="AP35" i="2" s="1"/>
  <c r="AQ35" i="2" s="1"/>
  <c r="AO34" i="2"/>
  <c r="AP34" i="2" s="1"/>
  <c r="AQ34" i="2" s="1"/>
  <c r="AO33" i="2"/>
  <c r="AP33" i="2" s="1"/>
  <c r="AQ33" i="2" s="1"/>
  <c r="AO32" i="2"/>
  <c r="AP32" i="2" s="1"/>
  <c r="AQ32" i="2" s="1"/>
  <c r="AO31" i="2"/>
  <c r="AP31" i="2" s="1"/>
  <c r="AQ31" i="2" s="1"/>
  <c r="AO30" i="2"/>
  <c r="AP30" i="2" s="1"/>
  <c r="AQ30" i="2" s="1"/>
  <c r="AO29" i="2"/>
  <c r="AP29" i="2" s="1"/>
  <c r="AQ29" i="2" s="1"/>
  <c r="AO28" i="2"/>
  <c r="AP28" i="2" s="1"/>
  <c r="AQ28" i="2" s="1"/>
  <c r="AO27" i="2"/>
  <c r="AP27" i="2" s="1"/>
  <c r="AQ27" i="2" s="1"/>
  <c r="AO26" i="2"/>
  <c r="AP26" i="2" s="1"/>
  <c r="AQ26" i="2" s="1"/>
  <c r="AO25" i="2"/>
  <c r="AP25" i="2" s="1"/>
  <c r="AQ25" i="2" s="1"/>
  <c r="AO24" i="2"/>
  <c r="AP24" i="2" s="1"/>
  <c r="AQ24" i="2" s="1"/>
  <c r="AO23" i="2"/>
  <c r="AP23" i="2" s="1"/>
  <c r="AQ23" i="2" s="1"/>
  <c r="AO22" i="2"/>
  <c r="AP22" i="2" s="1"/>
  <c r="AQ22" i="2" s="1"/>
  <c r="AO21" i="2"/>
  <c r="AP21" i="2" s="1"/>
  <c r="AQ21" i="2" s="1"/>
  <c r="AO20" i="2"/>
  <c r="AP20" i="2" s="1"/>
  <c r="AQ20" i="2" s="1"/>
  <c r="AO19" i="2"/>
  <c r="AP19" i="2" s="1"/>
  <c r="AQ19" i="2" s="1"/>
  <c r="AO18" i="2"/>
  <c r="AP18" i="2" s="1"/>
  <c r="AQ18" i="2" s="1"/>
  <c r="AO17" i="2"/>
  <c r="AP17" i="2" s="1"/>
  <c r="AQ17" i="2" s="1"/>
  <c r="AO16" i="2"/>
  <c r="AP16" i="2" s="1"/>
  <c r="AQ16" i="2" s="1"/>
  <c r="AO15" i="2"/>
  <c r="AP15" i="2" s="1"/>
  <c r="AQ15" i="2" s="1"/>
  <c r="AO14" i="2"/>
  <c r="AP14" i="2" s="1"/>
  <c r="AQ14" i="2" s="1"/>
  <c r="AO13" i="2"/>
  <c r="AP13" i="2" s="1"/>
  <c r="AQ13" i="2" s="1"/>
  <c r="AO12" i="2"/>
  <c r="AP12" i="2" s="1"/>
  <c r="AQ12" i="2" s="1"/>
  <c r="AO11" i="2"/>
  <c r="AP11" i="2" s="1"/>
  <c r="AQ11" i="2" s="1"/>
  <c r="AO10" i="2"/>
  <c r="AP10" i="2" s="1"/>
  <c r="AQ10" i="2" s="1"/>
  <c r="AO9" i="2"/>
  <c r="AP9" i="2" s="1"/>
  <c r="AQ9" i="2" s="1"/>
  <c r="AO8" i="2"/>
  <c r="AP8" i="2" s="1"/>
  <c r="AP125" i="2" l="1"/>
  <c r="AQ8" i="2"/>
  <c r="AQ125" i="2" s="1"/>
  <c r="AO125" i="2"/>
</calcChain>
</file>

<file path=xl/sharedStrings.xml><?xml version="1.0" encoding="utf-8"?>
<sst xmlns="http://schemas.openxmlformats.org/spreadsheetml/2006/main" count="1001" uniqueCount="308">
  <si>
    <t>Программа</t>
  </si>
  <si>
    <t>ГОСТ, ТУ, ОСТ, опросный лист и пр.</t>
  </si>
  <si>
    <t>Реквизиты получателя</t>
  </si>
  <si>
    <t>Примечание:</t>
  </si>
  <si>
    <t>(подпись, печать)</t>
  </si>
  <si>
    <t>(Ф.И.О., должность)</t>
  </si>
  <si>
    <t>(дата)</t>
  </si>
  <si>
    <t>Наименование продукции</t>
  </si>
  <si>
    <t>Ед. изм.</t>
  </si>
  <si>
    <t>Кол-во всего</t>
  </si>
  <si>
    <t>№ п/п</t>
  </si>
  <si>
    <t>3. Поставляемая продукция должна соответствовать требованиям действующих ГОСТов и технических условий, а также действующим нормативным документам ОАО «АК «Транснефть».</t>
  </si>
  <si>
    <t>Способ доставки</t>
  </si>
  <si>
    <t>Ставка НДС, %</t>
  </si>
  <si>
    <t>Сумма НДС на условии франко-станции Покупателя, руб.</t>
  </si>
  <si>
    <t>Цена за ед. на условии франко-станции Покупателя, без НДС руб.</t>
  </si>
  <si>
    <t>Сумма с НДС на условии франко-станции Покупателя, руб.</t>
  </si>
  <si>
    <t xml:space="preserve">Сумма на условии франко-станции Покупателя, без НДС руб. </t>
  </si>
  <si>
    <t>Производитель</t>
  </si>
  <si>
    <t>Дата поставки</t>
  </si>
  <si>
    <t>Код позиции</t>
  </si>
  <si>
    <t>Страна происхождения</t>
  </si>
  <si>
    <t>Начальная (максимальная) цена за ед. продукции, без учёта НДС с учётом транспортных расходов, руб.</t>
  </si>
  <si>
    <t>Итого:</t>
  </si>
  <si>
    <t>Сумма на условии франко-станции покупателя, без НДС = ОКРУГЛ(ОКРУГЛ(Цена за ед. на условии франко-станции покупателя, без НДС;2)*Кол-во всего;2)</t>
  </si>
  <si>
    <t>Сумма с НДС на условии франко-станции покупателя = Сумма на условии франко-станции покупателя, без НДС + Сумма с НДС на условии франко-станции покупателя</t>
  </si>
  <si>
    <t>Сумма НДС на условии франко-станции покупателя = ОКРУГЛ(Сумма на условии франко-станции покупателя, без НДС*Ставка НДС;2)</t>
  </si>
  <si>
    <t>2. В начальную (максимальную) цену ед. продукции включены транспортные расходы. Итого сумма с НДС на франко-станции покупателя включает в себя все расходы по доставке продукции покупателю (грузополучателю).</t>
  </si>
  <si>
    <t>4. Участник закупки может рекомендовать к поставке аналогичную продукцию по другим ТУ, при условии обеспечения заданного качества предлагаемой продукции.</t>
  </si>
  <si>
    <t>5. Формулы расчёта:</t>
  </si>
  <si>
    <t>Сумма итого = сумма ячеек соответствующего столбца</t>
  </si>
  <si>
    <t>«Сумма на условии франко-станции Покупателя, без НДС руб.», «Сумма НДС на условии франко-станции Покупателя, руб.», «Сумма с НДС на условии франко-станции Покупателя, руб.», в «Примечание» участник вправе указать аналогичную продукцию или любую иную информацию.</t>
  </si>
  <si>
    <t xml:space="preserve">1. Участник закупки должен представить данную форму в текущем виде и должен заполнить: Итого; Итого суммы; столбцы «Производитель», «Страна происхождения», «Цена за ед. на условии франко-станции Покупателя, без НДС руб.», </t>
  </si>
  <si>
    <t>РЭН</t>
  </si>
  <si>
    <t>Июль 2013</t>
  </si>
  <si>
    <t>Август 2013</t>
  </si>
  <si>
    <t>Сентябрь 2013</t>
  </si>
  <si>
    <t>Октябрь 2013</t>
  </si>
  <si>
    <t>Ноябрь 2013</t>
  </si>
  <si>
    <t>Декабрь 2013</t>
  </si>
  <si>
    <t>Январь 2014</t>
  </si>
  <si>
    <t>Февраль 2014</t>
  </si>
  <si>
    <t>Июль 2014</t>
  </si>
  <si>
    <t>Август 2014</t>
  </si>
  <si>
    <t>Сентябрь 2014</t>
  </si>
  <si>
    <t>Октябрь 2014</t>
  </si>
  <si>
    <t>Ноябрь 2014</t>
  </si>
  <si>
    <t>Декабрь 2014</t>
  </si>
  <si>
    <t>Январь 2015</t>
  </si>
  <si>
    <t>Февраль 2015</t>
  </si>
  <si>
    <t>Март 2015</t>
  </si>
  <si>
    <t>Апрель 2015</t>
  </si>
  <si>
    <t>Май 2015</t>
  </si>
  <si>
    <t>Июнь 2015</t>
  </si>
  <si>
    <t>Июль 2015</t>
  </si>
  <si>
    <t>Август 2015</t>
  </si>
  <si>
    <t>Сентябрь 2015</t>
  </si>
  <si>
    <t>Октябрь 2015</t>
  </si>
  <si>
    <t>шт</t>
  </si>
  <si>
    <t>Итого сумма НДС на условии франко-станции покупателя составляет -_____________ рублей</t>
  </si>
  <si>
    <t>Арт. 77445</t>
  </si>
  <si>
    <t>Арт. 137622</t>
  </si>
  <si>
    <t xml:space="preserve">Грузополучатель: ООО «ТЭС»   ИНН 6311049306, КПП 631101001
Почтовый адрес: 127254, Москва, ул. Добролюбова, д. 16, корп. 1
Автотранспорт: г. Москва, ул. Добролюбова, д. 16, корп. 1
</t>
  </si>
  <si>
    <t>Итого сумма без НДС на условии франко-станции покупателя составляет - __________ рублей</t>
  </si>
  <si>
    <t>апрель 2016</t>
  </si>
  <si>
    <t>Итого сумма с НДС на условии франко-станции покупателя по лоту № 15-02.2016 «Офисные и канцелярские принадлежности» составляет - _________ рублей</t>
  </si>
  <si>
    <t>Фотобумага MEGA Jet Ultra Photo (А4, 300г/м², 20 листов)</t>
  </si>
  <si>
    <t>Арт. 60580</t>
  </si>
  <si>
    <t>Бизнес-тетрадь A4,200л, клетка, гребень, Attache Selection, Office book</t>
  </si>
  <si>
    <t>Арт. 370285</t>
  </si>
  <si>
    <t>Бизнес-тетрадь Oxford ЭКО (А5, 90л, клетка, спираль, ламинированная обложка)</t>
  </si>
  <si>
    <t>Арт. 202643</t>
  </si>
  <si>
    <t>Блок-кубик «Комус» (9×9х9, прозрачный стакан, цветной блок)</t>
  </si>
  <si>
    <t>Арт. 154934</t>
  </si>
  <si>
    <t>Блок-кубик «Комус» запасной (9×9х9, белый блок)</t>
  </si>
  <si>
    <t>Арт. 154937</t>
  </si>
  <si>
    <t>Блок-кубик ''Комус'' с клеевым краем (76х76, цветной)</t>
  </si>
  <si>
    <t>Арт. 154924</t>
  </si>
  <si>
    <t>Бумага для заметок 3M Post-it 662 (желтая в клетку, 102×152, 100 листов) (в клетку)</t>
  </si>
  <si>
    <t>Арт. 78504</t>
  </si>
  <si>
    <t>Губка-стиратель для магнитных досок</t>
  </si>
  <si>
    <t>Арт. 219376</t>
  </si>
  <si>
    <t>Доска магнитно-маркерная «Комус», 90х120 см</t>
  </si>
  <si>
    <t>Арт. 164479</t>
  </si>
  <si>
    <t>Дырокол ATTACHE 6760 до 60л., металл.,с лин.,с рез.вставкой,серебр.</t>
  </si>
  <si>
    <t>Арт. 256105</t>
  </si>
  <si>
    <t>Дырокол ''Комус'' Prima (до 30л., черный)</t>
  </si>
  <si>
    <t>Арт. 390557</t>
  </si>
  <si>
    <t>Ежедневник Attache «Сиам» (синий, А6, 110x155мм, 176л)</t>
  </si>
  <si>
    <t>Арт. 209641</t>
  </si>
  <si>
    <t>Ежедневник недат,синий,А5,143х210мм,176л,ATTACHE Металлик</t>
  </si>
  <si>
    <t>Арт. 452706</t>
  </si>
  <si>
    <t>Зажимы для бумаг 15мм 12шт./уп. Комус, в картонной коробке</t>
  </si>
  <si>
    <t>Арт. 258947</t>
  </si>
  <si>
    <t>Зажимы для бумаг 19мм 12шт./уп.</t>
  </si>
  <si>
    <t>Арт. 166954</t>
  </si>
  <si>
    <t>Зажимы для бумаг металлические, 25 мм, 12 шт/уп Attache, в картонной коробке</t>
  </si>
  <si>
    <t>Арт. 73592</t>
  </si>
  <si>
    <t>Зажимы для бумаг металлические, 32 мм, 12 шт/уп</t>
  </si>
  <si>
    <t>Арт. 73594</t>
  </si>
  <si>
    <t>Калькулятор настольный Citizen SDC-022S, 10 разряд.</t>
  </si>
  <si>
    <t>Арт. 305722</t>
  </si>
  <si>
    <t>Карандаш механический PILOT H-185, 0,5мм, с ластиком</t>
  </si>
  <si>
    <t>Арт. 97474</t>
  </si>
  <si>
    <t>Карандаш механический PILOT H-187, 0,7мм, с ластиком</t>
  </si>
  <si>
    <t>Арт. 97475</t>
  </si>
  <si>
    <t>Клей-карандаш Kores (15г) (промоупаковка)</t>
  </si>
  <si>
    <t>Арт. 144627</t>
  </si>
  <si>
    <t>Клейкая лента канцелярская ''Комус'' (19х33, невидимая)</t>
  </si>
  <si>
    <t>Арт. 265907</t>
  </si>
  <si>
    <t>Клейкая лента упаковочная Attache (48мм х 60м, 40 мкм, прозрачная)</t>
  </si>
  <si>
    <t>Арт. 129144</t>
  </si>
  <si>
    <t>Клейкие закладки 12х45мм пластик (5 цветов по 25 шт.)</t>
  </si>
  <si>
    <t>Арт. 166746</t>
  </si>
  <si>
    <t>Книга учета амбарная (96 листов в клетку, обложка - плотный картон, газетная бумага)</t>
  </si>
  <si>
    <t>Арт. 14721</t>
  </si>
  <si>
    <t>Кнопки для пробковых досок силовые флажки Attache, ассорти 25 шт./уп.</t>
  </si>
  <si>
    <t>Арт. 169401</t>
  </si>
  <si>
    <t>Кнопки силовые цветные Attache (50 шт./уп.)</t>
  </si>
  <si>
    <t>Арт. 48906</t>
  </si>
  <si>
    <t>Конверт VS VSCAEW-100-SW</t>
  </si>
  <si>
    <t>Арт. 158669</t>
  </si>
  <si>
    <t>Корзина для мусора Attache 14л (пластик, черная)</t>
  </si>
  <si>
    <t>Арт. 130863</t>
  </si>
  <si>
    <t>Корректирующая жидкость (штрих) Pilot (20мл, быстросохнущая)</t>
  </si>
  <si>
    <t>Арт. 45573</t>
  </si>
  <si>
    <t>Корректирующая лента Kores Скутер (4,2мм х 5м, цвета в ассортименте)</t>
  </si>
  <si>
    <t>Арт. 81593</t>
  </si>
  <si>
    <t>Корректирующая ручка 9мл КОМУС</t>
  </si>
  <si>
    <t>Арт. 266870</t>
  </si>
  <si>
    <t>Краска штемпельная Attache 45 мл</t>
  </si>
  <si>
    <t>Арт. 198696</t>
  </si>
  <si>
    <t>Ластик Pilot (60х20х12мм) (виниловый)</t>
  </si>
  <si>
    <t>Арт. 78179</t>
  </si>
  <si>
    <t>Ластик Stabilo Supreme (62х25х12)</t>
  </si>
  <si>
    <t>Арт. 94683</t>
  </si>
  <si>
    <t>Линейка Комус 30 см., прозрачная</t>
  </si>
  <si>
    <t>Арт. 168990</t>
  </si>
  <si>
    <t>Лоток для бумаг 3х секц. горизонт., металл. сетка, выс.267мм(серебр)</t>
  </si>
  <si>
    <t>Арт. 383303</t>
  </si>
  <si>
    <t>Магнитный держатель для досок</t>
  </si>
  <si>
    <t>Арт. 164383</t>
  </si>
  <si>
    <t>Маркер для CD Pentel N65W-A двухсторонний, черный, 1-3,5 мм</t>
  </si>
  <si>
    <t>Арт. 221719</t>
  </si>
  <si>
    <t>Набор карандашей «Конструктор», Н-НВ-В, без ластика, заточенные, 3 шт</t>
  </si>
  <si>
    <t>Арт. 266181</t>
  </si>
  <si>
    <t>Набор клейких закладок-стрелок Post-it Index (5 цветов по 20 шт.) (в форме стрелки)</t>
  </si>
  <si>
    <t>Арт. 78506</t>
  </si>
  <si>
    <t>Набор линеров Stabilo Point 88/6, 0,4 мм, 6 шт.</t>
  </si>
  <si>
    <t>Арт. 78565</t>
  </si>
  <si>
    <t>Набор маркеров для досок ''Комус'' BY2304 2-5 мм., 4 шт.</t>
  </si>
  <si>
    <t>Арт. 164253</t>
  </si>
  <si>
    <t>Набор перманентных маркеров Edding E-300, 1,5-3 мм, 4 шт.</t>
  </si>
  <si>
    <t>Арт.86132</t>
  </si>
  <si>
    <t>Набор скрепок Attache Selection (4 отделения)</t>
  </si>
  <si>
    <t>Арт. 329653</t>
  </si>
  <si>
    <t>Набор текстовыделителей Edding E-345/4S, 4 цвета, 1-5 мм</t>
  </si>
  <si>
    <t>Арт. 434192</t>
  </si>
  <si>
    <t>Набор текстовыделителей Kores 0,5-3,5 мм, 4 шт.</t>
  </si>
  <si>
    <t>Арт. 400747</t>
  </si>
  <si>
    <t>Нож канцелярский Attache OF01</t>
  </si>
  <si>
    <t>Арт. 15068</t>
  </si>
  <si>
    <t>Нож канцелярский с фиксатором (9 мм.)</t>
  </si>
  <si>
    <t>Арт. 280454</t>
  </si>
  <si>
    <t>Арт. 167356</t>
  </si>
  <si>
    <t>Обложки для переплета картонные ProMega Office белые, кожа, А4, 230 г/м2</t>
  </si>
  <si>
    <t>Арт. 254600</t>
  </si>
  <si>
    <t>Обложки для переплета картонные ProMega Office черные, кожа, А4, 230 г/м2</t>
  </si>
  <si>
    <t>Арт. 254598</t>
  </si>
  <si>
    <t>Обложки для переплета пластиковые GBC F4 прозрачные 200 мкм, 100 шт.</t>
  </si>
  <si>
    <t>Арт. 129181</t>
  </si>
  <si>
    <t>Папка для бумаг с завязками 360 г/м2 немелованная 10шт/уп.</t>
  </si>
  <si>
    <t>Арт. 131083</t>
  </si>
  <si>
    <t>Папка на резинке Комус Шелк, синяя</t>
  </si>
  <si>
    <t>Арт. 328397</t>
  </si>
  <si>
    <t>Папка с арочным механизмом Bantex Economy Plus 80 мм, чёрная</t>
  </si>
  <si>
    <t>Арт. 218587</t>
  </si>
  <si>
    <t xml:space="preserve">Папка с зажимом Комус А4 0.8 мм синяя (до 150 листов, с карманом для CD и визиток) </t>
  </si>
  <si>
    <t>Арт. 107951</t>
  </si>
  <si>
    <t>Папка уголок Комус А4, желтый</t>
  </si>
  <si>
    <t>Арт. 164492</t>
  </si>
  <si>
    <t>Папка уголок Комус А4, зеленый</t>
  </si>
  <si>
    <t>Арт. 164493</t>
  </si>
  <si>
    <t>Папка уголок Комус А4, синий</t>
  </si>
  <si>
    <t>Арт. 164495</t>
  </si>
  <si>
    <t>Папка файловая на 20 файлов Attache, черная</t>
  </si>
  <si>
    <t>Арт. 112316</t>
  </si>
  <si>
    <t>Папка файловая на 40 файлов, темно-синяя</t>
  </si>
  <si>
    <t>Арт. 172101</t>
  </si>
  <si>
    <t>Папка-конверт с кнопкой 19х24 см, синяя</t>
  </si>
  <si>
    <t>Арт. 219368</t>
  </si>
  <si>
    <t>Папка-регистратор ''Комус'' Экономи 50мм, черня</t>
  </si>
  <si>
    <t>Арт. 172024</t>
  </si>
  <si>
    <t>Папка-регистратор ''Комус'' Экономи 75мм, черня</t>
  </si>
  <si>
    <t>Арт. 172033</t>
  </si>
  <si>
    <t>Папка-скоросшиватель «Комус» (А4, бирюзовый)</t>
  </si>
  <si>
    <t>Арт. 164393</t>
  </si>
  <si>
    <t>Папка-скоросшиватель «Комус» (А4, желтый)</t>
  </si>
  <si>
    <t>Арт. 164390</t>
  </si>
  <si>
    <t>Папка-скоросшиватель «Комус» (А4, синий)</t>
  </si>
  <si>
    <t>Арт.164403</t>
  </si>
  <si>
    <t>Папка-скоросшиватель «Комус» (А4, черный)</t>
  </si>
  <si>
    <t>Арт. 164391</t>
  </si>
  <si>
    <t>Подушка для смачивания пальцев гелевая BIC (20мл)</t>
  </si>
  <si>
    <t>Арт. 254478</t>
  </si>
  <si>
    <t>Пружины для переплета пластиковые ProMEGA Office 10 мм, белые</t>
  </si>
  <si>
    <t>Арт. 255081</t>
  </si>
  <si>
    <t>Пружины для переплета пластиковые ProMEGA Office 12 мм, белые</t>
  </si>
  <si>
    <t>Арт. 255087</t>
  </si>
  <si>
    <t>Пружины для переплета пластиковые ProMEGA Office 14 мм, белые</t>
  </si>
  <si>
    <t>Арт. 255093</t>
  </si>
  <si>
    <t>Пружины для переплета пластиковые ProMEGA Office 16 мм, белые</t>
  </si>
  <si>
    <t>Арт. 254649</t>
  </si>
  <si>
    <t>Пружины для переплета пластиковые ProMEGA Office 8 мм, белые</t>
  </si>
  <si>
    <t>Арт. 255076</t>
  </si>
  <si>
    <t>Разделитель листов А4, пластик, 12 листов, цветной, Аttache</t>
  </si>
  <si>
    <t>Арт. 347861</t>
  </si>
  <si>
    <t>Разделитель листов А4, пластик, 5 листов, цветной, Attache Selection</t>
  </si>
  <si>
    <t xml:space="preserve"> Арт. 327157</t>
  </si>
  <si>
    <t>Ручка гелевая Pilot BL-G1-5T красная, 0,3 мм</t>
  </si>
  <si>
    <t>Арт. 2826</t>
  </si>
  <si>
    <t>Ручка гелевая Pilot BL-G1-5T черная, 0,3 мм</t>
  </si>
  <si>
    <t>Арт. 475</t>
  </si>
  <si>
    <t>Ручка шариковая Attache Style синяя, 0,5 мм, (прорезиненный корпус)</t>
  </si>
  <si>
    <t>Арт. 148055</t>
  </si>
  <si>
    <t>Ручка шариковая Pilot BPS-GP-EF синяя, 0,25 мм (супертонкое письмо)</t>
  </si>
  <si>
    <t>Арт. 60857</t>
  </si>
  <si>
    <t>Ручка шариковая автоматическая Pilot BPGP-10R-F синяя, 0,32 мм</t>
  </si>
  <si>
    <t>Арт. 32031</t>
  </si>
  <si>
    <t>Ручка шариковая автоматическая Pilot BPRG-10R-F Rex Grip черная, 0,32 мм </t>
  </si>
  <si>
    <t>Арт. 49369</t>
  </si>
  <si>
    <t>Салфетки Durable Screenclean box</t>
  </si>
  <si>
    <t>Арт. 132574</t>
  </si>
  <si>
    <t>Скобы к степлеру № 10 SAX, 1000 шт.</t>
  </si>
  <si>
    <t>Арт. 108531</t>
  </si>
  <si>
    <t>Скобы к степлеру № 24/6 SAX, 1000 шт.</t>
  </si>
  <si>
    <t>Арт. 108532</t>
  </si>
  <si>
    <t>Скрепки канцелярские «Комус» никелированные (33мм, 100 шт./уп.)</t>
  </si>
  <si>
    <t>Арт. 161986</t>
  </si>
  <si>
    <t>Скрепки канцелярские Attache (28 мм, 100 шт/уп, металл, цветные, круглые)</t>
  </si>
  <si>
    <t>Арт. 115673</t>
  </si>
  <si>
    <t>Скрепки канцелярские Комус (22 мм, 100 шт./уп., никель,овал)</t>
  </si>
  <si>
    <t>Арт. 267323</t>
  </si>
  <si>
    <t>Скрепочница магнитная квадратная</t>
  </si>
  <si>
    <t>Арт. 258966</t>
  </si>
  <si>
    <t>Спрей для чистки маркерных досок</t>
  </si>
  <si>
    <t>Арт. 176550</t>
  </si>
  <si>
    <t>Степлер (№24/6) до 20 листов, синий</t>
  </si>
  <si>
    <t>Арт. 256118</t>
  </si>
  <si>
    <t>Степлер Reiter RG 3618 (№ 10, красный)</t>
  </si>
  <si>
    <t>Арт. 97072</t>
  </si>
  <si>
    <t>Степлер SAX 170 (N24/6) до 40 лист. черный (экономия усилий)</t>
  </si>
  <si>
    <t>Арт. 168573</t>
  </si>
  <si>
    <t>Стержень для гелевых ручек 129мм Pilot BLS-Gl-5, синий, 0,3мм</t>
  </si>
  <si>
    <t>Арт. 12059</t>
  </si>
  <si>
    <t>Стержень для шариковых ручек Pilot BPGP-10R-F (99мм, синий 0,32мм)</t>
  </si>
  <si>
    <t>Арт. 32037</t>
  </si>
  <si>
    <t>Стержни микрографические Pilot PPL-5, 0,5мм, 12 грифелей</t>
  </si>
  <si>
    <t>Арт. 78176</t>
  </si>
  <si>
    <t>Стержни микрографические PPL-7, 0,7мм, 12 грифелей</t>
  </si>
  <si>
    <t>Арт. 78177</t>
  </si>
  <si>
    <t>Тетрадь общая Attache,(А4, 80 листов, клетка, на спирали)</t>
  </si>
  <si>
    <t>Арт. 15143</t>
  </si>
  <si>
    <t>Точилка Maped металлическая (1 отверстие)</t>
  </si>
  <si>
    <t>Арт. 263527</t>
  </si>
  <si>
    <t>Точилка механическая Nivo 2260</t>
  </si>
  <si>
    <t>Арт. 25541</t>
  </si>
  <si>
    <t>Файл-вкладыш А4 40 мкм, гладкий, 100 шт./уп., Attache</t>
  </si>
  <si>
    <t>Арт. 142363</t>
  </si>
  <si>
    <t>Файл-вкладыш прозрачный А4+ 120 мкм, гладкий, 50 шт./уп., Attache Selection</t>
  </si>
  <si>
    <t>Арт. 328393</t>
  </si>
  <si>
    <t>Этикетки самоклеящиеся MEGA Label (210х297мм, белые, 100 листов)</t>
  </si>
  <si>
    <t xml:space="preserve"> Арт. 73628</t>
  </si>
  <si>
    <t xml:space="preserve">Этикетки для CD/DVD Mega Label (A4, 2 штуки на листе, D 117 мм, 25 листов, белые) </t>
  </si>
  <si>
    <t xml:space="preserve">
Арт. 75227 </t>
  </si>
  <si>
    <t>Батарея GP Super AA/LR6/15A алкалиновые, 10 шт/уп.</t>
  </si>
  <si>
    <t>Арт. 216804</t>
  </si>
  <si>
    <t>Батарея GP Super AAA/LR03/24A алкалин., 10 шт/уп.</t>
  </si>
  <si>
    <t>Арт. 216805</t>
  </si>
  <si>
    <t>Набор настольный Attache JC805 (черный, вращающийся)</t>
  </si>
  <si>
    <t>Арт. 168559</t>
  </si>
  <si>
    <t>Штамп самонаборный Colop Printer 20-Set (38х14 мм, 4 строки, 1 касса в комплекте)</t>
  </si>
  <si>
    <t>Арт. 73894</t>
  </si>
  <si>
    <t>Мышь оптическая USB Logitech M100</t>
  </si>
  <si>
    <t>Арт. 321712</t>
  </si>
  <si>
    <t>Сетевой фильтр Pilot S (6 розеток, 1,8м)…»</t>
  </si>
  <si>
    <t>Арт. 77447</t>
  </si>
  <si>
    <t>Сетевой фильтр Pilot S (6 розеток, 3м)…»   </t>
  </si>
  <si>
    <t>Сетевой фильтр Pilot-GL (6 розеток, 5м)…»  </t>
  </si>
  <si>
    <t>Носители информации VS CD-RW</t>
  </si>
  <si>
    <t>Арт. 166394</t>
  </si>
  <si>
    <t>Уничтожитель документов Kobra +1SS6</t>
  </si>
  <si>
    <t>Арт. 148329</t>
  </si>
  <si>
    <t>Брошюровщик GBC COMBBIND C210</t>
  </si>
  <si>
    <t>Арт. 368015</t>
  </si>
  <si>
    <t xml:space="preserve">Архивный короб складной Attache 10 см, бумвинил, красный </t>
  </si>
  <si>
    <t>Арт. 117927</t>
  </si>
  <si>
    <t>упаковка</t>
  </si>
  <si>
    <t>Ножницы Attache (длина - 18 см.)</t>
  </si>
  <si>
    <r>
      <t xml:space="preserve">Начальная (максимальная) цена лота № 15-02.2016 «Офисные и канцелярские принадлежности». составляет - </t>
    </r>
    <r>
      <rPr>
        <b/>
        <sz val="12"/>
        <color indexed="8"/>
        <rFont val="Franklin Gothic Book"/>
        <family val="2"/>
        <charset val="204"/>
      </rPr>
      <t>784 847,66</t>
    </r>
    <r>
      <rPr>
        <b/>
        <sz val="11"/>
        <color indexed="8"/>
        <rFont val="Franklin Gothic Book"/>
        <family val="2"/>
        <charset val="204"/>
      </rPr>
      <t xml:space="preserve"> рублей без НДС с учетом транспортных расходов</t>
    </r>
  </si>
  <si>
    <t>Форма 2    Расчет цены заявки на участие в закупке.</t>
  </si>
  <si>
    <t>Эквивалентность</t>
  </si>
  <si>
    <t>или эквивалент</t>
  </si>
  <si>
    <t>не предусмотрен</t>
  </si>
  <si>
    <t>доставка поставщика</t>
  </si>
  <si>
    <t xml:space="preserve">Примечание </t>
  </si>
  <si>
    <t>Лот № 15-02.2016 «Офисные и канцелярские принадлежности»</t>
  </si>
  <si>
    <t>Грузополучатель: ООО «ТЭС»   ИНН 6311049306, КПП 631101001
Почтовый адрес: 127254, Москва, ул. Добролюбова, д. 16, корп. 1
Автотранспорт: г. Москва, ул. Добролюбова, д. 16, корп.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</si>
</sst>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_(* #,##0.00_);_(* \(#,##0.00\);_(* &quot;-&quot;??_);_(@_)"/>
    <numFmt numFmtId="165" formatCode="[$-419]mmmm\ yyyy;@"/>
  </numFmts>
  <fonts count="40" x14ac:knownFonts="1">
    <font>
      <sz val="10"/>
      <color indexed="8"/>
      <name val="Arial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Helv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Franklin Gothic Book"/>
      <family val="2"/>
      <charset val="204"/>
    </font>
    <font>
      <sz val="10"/>
      <name val="Franklin Gothic Book"/>
      <family val="2"/>
      <charset val="204"/>
    </font>
    <font>
      <b/>
      <u/>
      <sz val="12"/>
      <name val="Franklin Gothic Book"/>
      <family val="2"/>
      <charset val="204"/>
    </font>
    <font>
      <b/>
      <sz val="12"/>
      <name val="Franklin Gothic Book"/>
      <family val="2"/>
      <charset val="204"/>
    </font>
    <font>
      <sz val="10"/>
      <color indexed="8"/>
      <name val="Franklin Gothic Book"/>
      <family val="2"/>
      <charset val="204"/>
    </font>
    <font>
      <b/>
      <sz val="10"/>
      <color indexed="8"/>
      <name val="Franklin Gothic Book"/>
      <family val="2"/>
      <charset val="204"/>
    </font>
    <font>
      <sz val="8"/>
      <name val="Franklin Gothic Book"/>
      <family val="2"/>
      <charset val="204"/>
    </font>
    <font>
      <b/>
      <u/>
      <sz val="11"/>
      <color indexed="8"/>
      <name val="Franklin Gothic Book"/>
      <family val="2"/>
      <charset val="204"/>
    </font>
    <font>
      <i/>
      <sz val="8"/>
      <color indexed="8"/>
      <name val="Franklin Gothic Book"/>
      <family val="2"/>
      <charset val="204"/>
    </font>
    <font>
      <b/>
      <sz val="11"/>
      <color indexed="8"/>
      <name val="Franklin Gothic Book"/>
      <family val="2"/>
      <charset val="204"/>
    </font>
    <font>
      <b/>
      <sz val="12"/>
      <color indexed="8"/>
      <name val="Franklin Gothic Book"/>
      <family val="2"/>
      <charset val="204"/>
    </font>
    <font>
      <b/>
      <u/>
      <sz val="14"/>
      <name val="Franklin Gothic Book"/>
      <family val="2"/>
      <charset val="204"/>
    </font>
    <font>
      <sz val="10"/>
      <color theme="1"/>
      <name val="Franklin Gothic Book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1" fillId="0" borderId="0"/>
    <xf numFmtId="0" fontId="1" fillId="0" borderId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26" fillId="4" borderId="0" applyNumberFormat="0" applyBorder="0" applyAlignment="0" applyProtection="0"/>
  </cellStyleXfs>
  <cellXfs count="132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4" fontId="6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 wrapText="1"/>
    </xf>
    <xf numFmtId="4" fontId="0" fillId="0" borderId="0" xfId="0" applyNumberFormat="1"/>
    <xf numFmtId="4" fontId="6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 wrapText="1"/>
    </xf>
    <xf numFmtId="4" fontId="28" fillId="0" borderId="0" xfId="43" applyNumberFormat="1" applyFont="1" applyAlignment="1">
      <alignment horizontal="right"/>
    </xf>
    <xf numFmtId="164" fontId="28" fillId="0" borderId="0" xfId="43" applyFont="1" applyAlignment="1">
      <alignment horizontal="right"/>
    </xf>
    <xf numFmtId="0" fontId="28" fillId="0" borderId="0" xfId="0" applyFont="1" applyAlignment="1">
      <alignment horizontal="left" vertical="center" wrapText="1"/>
    </xf>
    <xf numFmtId="4" fontId="28" fillId="0" borderId="0" xfId="0" applyNumberFormat="1" applyFont="1" applyAlignment="1">
      <alignment horizontal="right" vertical="center"/>
    </xf>
    <xf numFmtId="0" fontId="31" fillId="0" borderId="10" xfId="0" applyFont="1" applyBorder="1" applyAlignment="1">
      <alignment vertical="center"/>
    </xf>
    <xf numFmtId="0" fontId="31" fillId="0" borderId="10" xfId="0" applyFont="1" applyBorder="1" applyAlignment="1">
      <alignment vertical="center" wrapText="1"/>
    </xf>
    <xf numFmtId="0" fontId="31" fillId="0" borderId="10" xfId="0" quotePrefix="1" applyFont="1" applyBorder="1" applyAlignment="1">
      <alignment vertical="center" wrapText="1"/>
    </xf>
    <xf numFmtId="4" fontId="31" fillId="0" borderId="10" xfId="0" applyNumberFormat="1" applyFont="1" applyBorder="1" applyAlignment="1">
      <alignment vertical="center" wrapText="1"/>
    </xf>
    <xf numFmtId="9" fontId="31" fillId="0" borderId="10" xfId="0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 wrapText="1"/>
    </xf>
    <xf numFmtId="0" fontId="31" fillId="0" borderId="0" xfId="36" applyFont="1" applyFill="1" applyBorder="1" applyAlignment="1">
      <alignment horizontal="right" vertical="center" wrapText="1"/>
    </xf>
    <xf numFmtId="0" fontId="31" fillId="0" borderId="0" xfId="36" applyFont="1" applyFill="1" applyBorder="1" applyAlignment="1">
      <alignment vertical="center" wrapText="1"/>
    </xf>
    <xf numFmtId="0" fontId="31" fillId="0" borderId="0" xfId="36" applyFont="1" applyFill="1" applyBorder="1" applyAlignment="1">
      <alignment horizontal="left" vertical="center" wrapText="1"/>
    </xf>
    <xf numFmtId="4" fontId="28" fillId="0" borderId="0" xfId="43" applyNumberFormat="1" applyFont="1" applyBorder="1" applyAlignment="1">
      <alignment horizontal="right" vertical="center" wrapText="1"/>
    </xf>
    <xf numFmtId="4" fontId="31" fillId="0" borderId="0" xfId="36" applyNumberFormat="1" applyFont="1" applyFill="1" applyBorder="1" applyAlignment="1">
      <alignment horizontal="left" vertical="center" wrapText="1"/>
    </xf>
    <xf numFmtId="4" fontId="27" fillId="0" borderId="11" xfId="43" applyNumberFormat="1" applyFont="1" applyFill="1" applyBorder="1" applyAlignment="1">
      <alignment horizontal="right" vertical="center" wrapText="1"/>
    </xf>
    <xf numFmtId="4" fontId="27" fillId="0" borderId="12" xfId="43" applyNumberFormat="1" applyFont="1" applyBorder="1" applyAlignment="1">
      <alignment horizontal="right" vertical="center" wrapText="1"/>
    </xf>
    <xf numFmtId="4" fontId="27" fillId="0" borderId="13" xfId="43" applyNumberFormat="1" applyFont="1" applyBorder="1" applyAlignment="1">
      <alignment horizontal="right" vertical="center" wrapText="1"/>
    </xf>
    <xf numFmtId="164" fontId="28" fillId="0" borderId="0" xfId="43" applyFont="1" applyBorder="1" applyAlignment="1">
      <alignment horizontal="right" vertical="center" wrapText="1"/>
    </xf>
    <xf numFmtId="0" fontId="27" fillId="0" borderId="0" xfId="0" applyFont="1" applyFill="1" applyBorder="1" applyAlignment="1">
      <alignment horizontal="right" vertical="center"/>
    </xf>
    <xf numFmtId="0" fontId="32" fillId="0" borderId="0" xfId="0" applyFont="1" applyAlignment="1">
      <alignment horizontal="left"/>
    </xf>
    <xf numFmtId="0" fontId="33" fillId="0" borderId="0" xfId="0" applyFont="1" applyFill="1" applyBorder="1" applyAlignment="1">
      <alignment horizontal="left" vertical="center" wrapText="1"/>
    </xf>
    <xf numFmtId="0" fontId="33" fillId="0" borderId="0" xfId="0" applyFont="1" applyFill="1" applyBorder="1" applyAlignment="1">
      <alignment horizontal="right" vertical="center" wrapText="1"/>
    </xf>
    <xf numFmtId="4" fontId="33" fillId="0" borderId="0" xfId="0" applyNumberFormat="1" applyFont="1" applyFill="1" applyBorder="1" applyAlignment="1">
      <alignment horizontal="right" vertical="center" wrapText="1"/>
    </xf>
    <xf numFmtId="43" fontId="33" fillId="0" borderId="0" xfId="0" applyNumberFormat="1" applyFont="1" applyFill="1" applyBorder="1" applyAlignment="1">
      <alignment horizontal="left" vertical="center" wrapText="1"/>
    </xf>
    <xf numFmtId="4" fontId="33" fillId="0" borderId="0" xfId="0" applyNumberFormat="1" applyFont="1" applyFill="1" applyBorder="1" applyAlignment="1">
      <alignment horizontal="left" vertical="center" wrapText="1"/>
    </xf>
    <xf numFmtId="4" fontId="28" fillId="0" borderId="0" xfId="0" applyNumberFormat="1" applyFont="1" applyFill="1" applyBorder="1" applyAlignment="1">
      <alignment wrapText="1"/>
    </xf>
    <xf numFmtId="2" fontId="28" fillId="0" borderId="0" xfId="0" applyNumberFormat="1" applyFont="1" applyFill="1" applyBorder="1" applyAlignment="1">
      <alignment wrapText="1"/>
    </xf>
    <xf numFmtId="0" fontId="34" fillId="0" borderId="0" xfId="0" applyFont="1" applyAlignment="1">
      <alignment horizontal="left"/>
    </xf>
    <xf numFmtId="0" fontId="33" fillId="0" borderId="0" xfId="0" applyFont="1" applyFill="1" applyBorder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 wrapText="1"/>
    </xf>
    <xf numFmtId="4" fontId="33" fillId="0" borderId="0" xfId="0" applyNumberFormat="1" applyFont="1" applyAlignment="1">
      <alignment horizontal="right" vertical="center"/>
    </xf>
    <xf numFmtId="4" fontId="33" fillId="0" borderId="0" xfId="0" applyNumberFormat="1" applyFont="1" applyAlignment="1">
      <alignment horizontal="right" vertical="center" wrapText="1"/>
    </xf>
    <xf numFmtId="4" fontId="33" fillId="0" borderId="0" xfId="0" applyNumberFormat="1" applyFont="1" applyAlignment="1">
      <alignment horizontal="right"/>
    </xf>
    <xf numFmtId="4" fontId="33" fillId="0" borderId="0" xfId="0" applyNumberFormat="1" applyFont="1" applyAlignment="1">
      <alignment horizontal="left"/>
    </xf>
    <xf numFmtId="0" fontId="33" fillId="0" borderId="0" xfId="0" applyFont="1" applyAlignment="1">
      <alignment horizontal="left"/>
    </xf>
    <xf numFmtId="0" fontId="28" fillId="0" borderId="0" xfId="0" applyFont="1" applyFill="1" applyAlignment="1">
      <alignment horizontal="left" vertical="center"/>
    </xf>
    <xf numFmtId="0" fontId="31" fillId="0" borderId="0" xfId="37" applyFont="1" applyAlignment="1">
      <alignment vertical="center"/>
    </xf>
    <xf numFmtId="4" fontId="33" fillId="0" borderId="0" xfId="0" applyNumberFormat="1" applyFont="1" applyAlignment="1">
      <alignment vertical="center"/>
    </xf>
    <xf numFmtId="4" fontId="30" fillId="0" borderId="0" xfId="0" applyNumberFormat="1" applyFont="1" applyAlignment="1">
      <alignment horizontal="left" vertical="center"/>
    </xf>
    <xf numFmtId="4" fontId="30" fillId="0" borderId="0" xfId="0" applyNumberFormat="1" applyFont="1" applyAlignment="1">
      <alignment horizontal="right" vertical="center" wrapText="1"/>
    </xf>
    <xf numFmtId="4" fontId="30" fillId="0" borderId="0" xfId="0" applyNumberFormat="1" applyFont="1" applyAlignment="1">
      <alignment horizontal="right"/>
    </xf>
    <xf numFmtId="4" fontId="28" fillId="0" borderId="0" xfId="0" applyNumberFormat="1" applyFont="1" applyAlignment="1">
      <alignment horizontal="left"/>
    </xf>
    <xf numFmtId="0" fontId="28" fillId="0" borderId="0" xfId="0" applyFont="1" applyAlignment="1">
      <alignment horizontal="left"/>
    </xf>
    <xf numFmtId="0" fontId="27" fillId="0" borderId="0" xfId="0" applyFont="1" applyAlignment="1">
      <alignment horizontal="left" vertical="center" wrapText="1"/>
    </xf>
    <xf numFmtId="4" fontId="30" fillId="0" borderId="0" xfId="0" applyNumberFormat="1" applyFont="1" applyAlignment="1">
      <alignment horizontal="center"/>
    </xf>
    <xf numFmtId="4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right"/>
    </xf>
    <xf numFmtId="0" fontId="31" fillId="0" borderId="0" xfId="0" applyFont="1"/>
    <xf numFmtId="0" fontId="31" fillId="0" borderId="0" xfId="0" applyFont="1" applyAlignment="1">
      <alignment vertical="center" wrapText="1"/>
    </xf>
    <xf numFmtId="4" fontId="31" fillId="0" borderId="0" xfId="0" applyNumberFormat="1" applyFont="1"/>
    <xf numFmtId="4" fontId="31" fillId="0" borderId="0" xfId="0" applyNumberFormat="1" applyFont="1" applyAlignment="1">
      <alignment vertical="center" wrapText="1"/>
    </xf>
    <xf numFmtId="0" fontId="31" fillId="0" borderId="14" xfId="0" applyFont="1" applyBorder="1"/>
    <xf numFmtId="0" fontId="31" fillId="0" borderId="14" xfId="0" applyFont="1" applyBorder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36" fillId="0" borderId="0" xfId="0" applyFont="1" applyAlignment="1">
      <alignment horizontal="left"/>
    </xf>
    <xf numFmtId="0" fontId="36" fillId="0" borderId="0" xfId="0" applyFont="1"/>
    <xf numFmtId="4" fontId="36" fillId="0" borderId="0" xfId="0" applyNumberFormat="1" applyFont="1" applyAlignment="1">
      <alignment vertical="center" wrapText="1"/>
    </xf>
    <xf numFmtId="0" fontId="32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10" xfId="0" applyFont="1" applyBorder="1" applyAlignment="1">
      <alignment horizontal="center" vertical="center" wrapText="1"/>
    </xf>
    <xf numFmtId="0" fontId="31" fillId="0" borderId="0" xfId="36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1" fillId="0" borderId="0" xfId="37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1" fillId="0" borderId="10" xfId="0" applyFont="1" applyBorder="1" applyAlignment="1">
      <alignment vertical="top" wrapText="1"/>
    </xf>
    <xf numFmtId="49" fontId="31" fillId="0" borderId="10" xfId="0" applyNumberFormat="1" applyFont="1" applyBorder="1" applyAlignment="1">
      <alignment horizontal="center" vertical="center" wrapText="1"/>
    </xf>
    <xf numFmtId="4" fontId="31" fillId="0" borderId="10" xfId="0" applyNumberFormat="1" applyFont="1" applyBorder="1" applyAlignment="1">
      <alignment horizontal="center" vertical="center" wrapText="1"/>
    </xf>
    <xf numFmtId="0" fontId="31" fillId="24" borderId="10" xfId="0" applyFont="1" applyFill="1" applyBorder="1" applyAlignment="1">
      <alignment horizontal="left" vertical="center" wrapText="1"/>
    </xf>
    <xf numFmtId="0" fontId="3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4" fontId="36" fillId="0" borderId="0" xfId="0" applyNumberFormat="1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31" fillId="0" borderId="16" xfId="0" applyNumberFormat="1" applyFont="1" applyFill="1" applyBorder="1" applyAlignment="1" applyProtection="1">
      <alignment horizontal="center" vertical="center" wrapText="1"/>
    </xf>
    <xf numFmtId="0" fontId="31" fillId="0" borderId="15" xfId="0" applyNumberFormat="1" applyFont="1" applyFill="1" applyBorder="1" applyAlignment="1" applyProtection="1">
      <alignment horizontal="left" vertical="center" wrapText="1"/>
    </xf>
    <xf numFmtId="0" fontId="31" fillId="0" borderId="15" xfId="0" applyNumberFormat="1" applyFont="1" applyFill="1" applyBorder="1" applyAlignment="1" applyProtection="1">
      <alignment horizontal="center" vertical="center" wrapText="1"/>
    </xf>
    <xf numFmtId="0" fontId="31" fillId="24" borderId="15" xfId="0" applyNumberFormat="1" applyFont="1" applyFill="1" applyBorder="1" applyAlignment="1" applyProtection="1">
      <alignment horizontal="center" vertical="center" wrapText="1"/>
    </xf>
    <xf numFmtId="4" fontId="31" fillId="24" borderId="16" xfId="0" applyNumberFormat="1" applyFont="1" applyFill="1" applyBorder="1" applyAlignment="1" applyProtection="1">
      <alignment horizontal="right" vertical="center" wrapText="1"/>
    </xf>
    <xf numFmtId="0" fontId="31" fillId="0" borderId="16" xfId="0" applyNumberFormat="1" applyFont="1" applyFill="1" applyBorder="1" applyAlignment="1" applyProtection="1">
      <alignment horizontal="left" vertical="center" wrapText="1"/>
    </xf>
    <xf numFmtId="0" fontId="31" fillId="24" borderId="16" xfId="0" applyNumberFormat="1" applyFont="1" applyFill="1" applyBorder="1" applyAlignment="1" applyProtection="1">
      <alignment horizontal="center" vertical="center" wrapText="1"/>
    </xf>
    <xf numFmtId="0" fontId="39" fillId="0" borderId="16" xfId="0" applyNumberFormat="1" applyFont="1" applyFill="1" applyBorder="1" applyAlignment="1" applyProtection="1">
      <alignment horizontal="left" vertical="center" wrapText="1"/>
    </xf>
    <xf numFmtId="0" fontId="31" fillId="24" borderId="16" xfId="0" applyNumberFormat="1" applyFont="1" applyFill="1" applyBorder="1" applyAlignment="1" applyProtection="1">
      <alignment horizontal="left" vertical="center" wrapText="1"/>
    </xf>
    <xf numFmtId="0" fontId="28" fillId="24" borderId="16" xfId="0" applyNumberFormat="1" applyFont="1" applyFill="1" applyBorder="1" applyAlignment="1" applyProtection="1">
      <alignment horizontal="left" vertical="center" wrapText="1"/>
    </xf>
    <xf numFmtId="0" fontId="30" fillId="0" borderId="14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2" fillId="0" borderId="10" xfId="0" applyFont="1" applyBorder="1" applyAlignment="1">
      <alignment vertical="center"/>
    </xf>
    <xf numFmtId="0" fontId="27" fillId="24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14" fontId="27" fillId="24" borderId="10" xfId="0" applyNumberFormat="1" applyFont="1" applyFill="1" applyBorder="1" applyAlignment="1">
      <alignment horizontal="center" vertical="center" wrapText="1"/>
    </xf>
    <xf numFmtId="165" fontId="27" fillId="24" borderId="10" xfId="0" applyNumberFormat="1" applyFont="1" applyFill="1" applyBorder="1" applyAlignment="1">
      <alignment horizontal="center" vertical="center" textRotation="90" wrapText="1"/>
    </xf>
    <xf numFmtId="4" fontId="27" fillId="24" borderId="10" xfId="0" applyNumberFormat="1" applyFont="1" applyFill="1" applyBorder="1" applyAlignment="1">
      <alignment horizontal="center" vertical="center" wrapText="1"/>
    </xf>
    <xf numFmtId="4" fontId="27" fillId="0" borderId="10" xfId="0" applyNumberFormat="1" applyFont="1" applyFill="1" applyBorder="1" applyAlignment="1">
      <alignment horizontal="center" vertical="center" wrapText="1"/>
    </xf>
    <xf numFmtId="4" fontId="27" fillId="0" borderId="10" xfId="43" applyNumberFormat="1" applyFont="1" applyFill="1" applyBorder="1" applyAlignment="1">
      <alignment horizontal="center" vertical="center" wrapText="1"/>
    </xf>
    <xf numFmtId="0" fontId="30" fillId="24" borderId="10" xfId="0" applyFont="1" applyFill="1" applyBorder="1" applyAlignment="1">
      <alignment horizontal="center" vertical="center" wrapText="1"/>
    </xf>
    <xf numFmtId="4" fontId="30" fillId="0" borderId="0" xfId="43" applyNumberFormat="1" applyFont="1" applyAlignment="1">
      <alignment horizontal="center" vertical="center" wrapText="1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лот 68" xfId="36"/>
    <cellStyle name="Обычный_Форма 2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Финансовый" xfId="43" builtinId="3"/>
    <cellStyle name="Хороший" xfId="44" builtinId="26" customBuiltin="1"/>
  </cellStyles>
  <dxfs count="3">
    <dxf>
      <font>
        <b/>
        <i val="0"/>
        <condense val="0"/>
        <extend val="0"/>
        <u/>
        <color indexed="12"/>
      </font>
      <fill>
        <patternFill patternType="none">
          <bgColor indexed="65"/>
        </patternFill>
      </fill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2:AR155"/>
  <sheetViews>
    <sheetView tabSelected="1" view="pageBreakPreview" zoomScale="70" zoomScaleNormal="100" zoomScaleSheetLayoutView="70" workbookViewId="0">
      <selection activeCell="J14" sqref="J14"/>
    </sheetView>
  </sheetViews>
  <sheetFormatPr defaultRowHeight="12.75" x14ac:dyDescent="0.2"/>
  <cols>
    <col min="1" max="1" width="6.42578125" customWidth="1"/>
    <col min="2" max="2" width="10.7109375" customWidth="1"/>
    <col min="3" max="3" width="10.85546875" style="93" customWidth="1"/>
    <col min="4" max="4" width="25.5703125" style="1" customWidth="1"/>
    <col min="5" max="5" width="25.5703125" style="106" customWidth="1"/>
    <col min="6" max="6" width="14.28515625" style="1" customWidth="1"/>
    <col min="7" max="7" width="17.140625" style="1" customWidth="1"/>
    <col min="8" max="8" width="20.140625" style="1" customWidth="1"/>
    <col min="9" max="9" width="8.5703125" customWidth="1"/>
    <col min="10" max="10" width="10" customWidth="1"/>
    <col min="11" max="34" width="6.42578125" hidden="1" customWidth="1"/>
    <col min="35" max="35" width="8.5703125" customWidth="1"/>
    <col min="36" max="36" width="11" style="15" customWidth="1"/>
    <col min="37" max="37" width="56.42578125" style="1" customWidth="1"/>
    <col min="38" max="38" width="19.28515625" style="14" customWidth="1"/>
    <col min="39" max="39" width="13.28515625" style="15" customWidth="1"/>
    <col min="40" max="40" width="9" style="15" customWidth="1"/>
    <col min="41" max="41" width="13.85546875" style="15" customWidth="1"/>
    <col min="42" max="42" width="15.28515625" style="15" customWidth="1"/>
    <col min="43" max="43" width="16" style="15" customWidth="1"/>
    <col min="44" max="44" width="16.85546875" customWidth="1"/>
  </cols>
  <sheetData>
    <row r="2" spans="1:44" ht="15.75" customHeight="1" x14ac:dyDescent="0.2">
      <c r="A2" s="2"/>
      <c r="B2" s="3"/>
      <c r="C2" s="83"/>
      <c r="D2" s="10"/>
      <c r="E2" s="99"/>
      <c r="F2" s="10"/>
      <c r="G2" s="10"/>
      <c r="H2" s="10"/>
      <c r="I2" s="4"/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16"/>
      <c r="AK2" s="11"/>
      <c r="AL2" s="12"/>
      <c r="AM2" s="13"/>
      <c r="AN2" s="131" t="s">
        <v>300</v>
      </c>
      <c r="AO2" s="131"/>
      <c r="AP2" s="131"/>
      <c r="AQ2" s="131"/>
      <c r="AR2" s="131"/>
    </row>
    <row r="3" spans="1:44" ht="15.75" customHeight="1" x14ac:dyDescent="0.2">
      <c r="A3" s="2"/>
      <c r="B3" s="3"/>
      <c r="C3" s="83"/>
      <c r="D3" s="10"/>
      <c r="E3" s="99"/>
      <c r="F3" s="10"/>
      <c r="G3" s="10"/>
      <c r="H3" s="10"/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16"/>
      <c r="AK3" s="11"/>
      <c r="AL3" s="12"/>
      <c r="AM3" s="13"/>
      <c r="AN3" s="131"/>
      <c r="AO3" s="131"/>
      <c r="AP3" s="131"/>
      <c r="AQ3" s="131"/>
      <c r="AR3" s="131"/>
    </row>
    <row r="4" spans="1:44" ht="16.5" x14ac:dyDescent="0.25">
      <c r="A4" s="19"/>
      <c r="B4" s="20"/>
      <c r="C4" s="84"/>
      <c r="D4" s="118" t="s">
        <v>306</v>
      </c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22"/>
      <c r="AP4" s="22"/>
      <c r="AQ4" s="22"/>
      <c r="AR4" s="23"/>
    </row>
    <row r="5" spans="1:44" ht="16.5" customHeight="1" x14ac:dyDescent="0.2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</row>
    <row r="6" spans="1:44" ht="20.25" customHeight="1" x14ac:dyDescent="0.2">
      <c r="A6" s="121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</row>
    <row r="7" spans="1:44" ht="108" x14ac:dyDescent="0.2">
      <c r="A7" s="123" t="s">
        <v>10</v>
      </c>
      <c r="B7" s="123" t="s">
        <v>20</v>
      </c>
      <c r="C7" s="123" t="s">
        <v>0</v>
      </c>
      <c r="D7" s="123" t="s">
        <v>7</v>
      </c>
      <c r="E7" s="123" t="s">
        <v>301</v>
      </c>
      <c r="F7" s="123" t="s">
        <v>1</v>
      </c>
      <c r="G7" s="124" t="s">
        <v>18</v>
      </c>
      <c r="H7" s="124" t="s">
        <v>21</v>
      </c>
      <c r="I7" s="123" t="s">
        <v>8</v>
      </c>
      <c r="J7" s="125" t="s">
        <v>19</v>
      </c>
      <c r="K7" s="126" t="s">
        <v>34</v>
      </c>
      <c r="L7" s="126" t="s">
        <v>35</v>
      </c>
      <c r="M7" s="126" t="s">
        <v>36</v>
      </c>
      <c r="N7" s="126" t="s">
        <v>37</v>
      </c>
      <c r="O7" s="126" t="s">
        <v>38</v>
      </c>
      <c r="P7" s="126" t="s">
        <v>39</v>
      </c>
      <c r="Q7" s="126" t="s">
        <v>40</v>
      </c>
      <c r="R7" s="126" t="s">
        <v>41</v>
      </c>
      <c r="S7" s="126" t="s">
        <v>42</v>
      </c>
      <c r="T7" s="126" t="s">
        <v>43</v>
      </c>
      <c r="U7" s="126" t="s">
        <v>44</v>
      </c>
      <c r="V7" s="126" t="s">
        <v>45</v>
      </c>
      <c r="W7" s="126" t="s">
        <v>46</v>
      </c>
      <c r="X7" s="126" t="s">
        <v>47</v>
      </c>
      <c r="Y7" s="126" t="s">
        <v>48</v>
      </c>
      <c r="Z7" s="126" t="s">
        <v>49</v>
      </c>
      <c r="AA7" s="126" t="s">
        <v>50</v>
      </c>
      <c r="AB7" s="126" t="s">
        <v>51</v>
      </c>
      <c r="AC7" s="126" t="s">
        <v>52</v>
      </c>
      <c r="AD7" s="126" t="s">
        <v>53</v>
      </c>
      <c r="AE7" s="126" t="s">
        <v>54</v>
      </c>
      <c r="AF7" s="126" t="s">
        <v>55</v>
      </c>
      <c r="AG7" s="126" t="s">
        <v>56</v>
      </c>
      <c r="AH7" s="126" t="s">
        <v>57</v>
      </c>
      <c r="AI7" s="123" t="s">
        <v>9</v>
      </c>
      <c r="AJ7" s="127" t="s">
        <v>12</v>
      </c>
      <c r="AK7" s="123" t="s">
        <v>2</v>
      </c>
      <c r="AL7" s="127" t="s">
        <v>22</v>
      </c>
      <c r="AM7" s="128" t="s">
        <v>15</v>
      </c>
      <c r="AN7" s="128" t="s">
        <v>13</v>
      </c>
      <c r="AO7" s="129" t="s">
        <v>17</v>
      </c>
      <c r="AP7" s="129" t="s">
        <v>14</v>
      </c>
      <c r="AQ7" s="129" t="s">
        <v>16</v>
      </c>
      <c r="AR7" s="130" t="s">
        <v>305</v>
      </c>
    </row>
    <row r="8" spans="1:44" s="1" customFormat="1" ht="46.5" customHeight="1" x14ac:dyDescent="0.2">
      <c r="A8" s="122">
        <v>1</v>
      </c>
      <c r="B8" s="108">
        <v>5964189</v>
      </c>
      <c r="C8" s="85" t="s">
        <v>33</v>
      </c>
      <c r="D8" s="109" t="s">
        <v>66</v>
      </c>
      <c r="E8" s="110" t="s">
        <v>302</v>
      </c>
      <c r="F8" s="109" t="s">
        <v>67</v>
      </c>
      <c r="G8" s="28"/>
      <c r="H8" s="28"/>
      <c r="I8" s="110" t="s">
        <v>58</v>
      </c>
      <c r="J8" s="95" t="s">
        <v>64</v>
      </c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111">
        <v>4</v>
      </c>
      <c r="AJ8" s="96" t="s">
        <v>304</v>
      </c>
      <c r="AK8" s="94" t="s">
        <v>62</v>
      </c>
      <c r="AL8" s="112">
        <v>608.72</v>
      </c>
      <c r="AM8" s="29"/>
      <c r="AN8" s="30">
        <v>0.18</v>
      </c>
      <c r="AO8" s="29">
        <f>ROUND(ROUND(AM8,2)*AI8,2)</f>
        <v>0</v>
      </c>
      <c r="AP8" s="29">
        <f>ROUND(AO8*AN8,2)</f>
        <v>0</v>
      </c>
      <c r="AQ8" s="29">
        <f>AP8+AO8</f>
        <v>0</v>
      </c>
      <c r="AR8" s="31"/>
    </row>
    <row r="9" spans="1:44" s="1" customFormat="1" ht="46.5" customHeight="1" x14ac:dyDescent="0.2">
      <c r="A9" s="26">
        <v>2</v>
      </c>
      <c r="B9" s="108">
        <v>5964058</v>
      </c>
      <c r="C9" s="85" t="s">
        <v>33</v>
      </c>
      <c r="D9" s="113" t="s">
        <v>68</v>
      </c>
      <c r="E9" s="110" t="s">
        <v>302</v>
      </c>
      <c r="F9" s="113" t="s">
        <v>69</v>
      </c>
      <c r="G9" s="28"/>
      <c r="H9" s="28"/>
      <c r="I9" s="108" t="s">
        <v>58</v>
      </c>
      <c r="J9" s="95" t="s">
        <v>64</v>
      </c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114">
        <v>40</v>
      </c>
      <c r="AJ9" s="96" t="s">
        <v>304</v>
      </c>
      <c r="AK9" s="94" t="s">
        <v>62</v>
      </c>
      <c r="AL9" s="112">
        <v>547.5</v>
      </c>
      <c r="AM9" s="29"/>
      <c r="AN9" s="30">
        <v>0.18</v>
      </c>
      <c r="AO9" s="29">
        <f t="shared" ref="AO9:AO72" si="0">ROUND(ROUND(AM9,2)*AI9,2)</f>
        <v>0</v>
      </c>
      <c r="AP9" s="29">
        <f t="shared" ref="AP9:AP72" si="1">ROUND(AO9*AN9,2)</f>
        <v>0</v>
      </c>
      <c r="AQ9" s="29">
        <f t="shared" ref="AQ9:AQ72" si="2">AP9+AO9</f>
        <v>0</v>
      </c>
      <c r="AR9" s="31"/>
    </row>
    <row r="10" spans="1:44" s="1" customFormat="1" ht="46.5" customHeight="1" x14ac:dyDescent="0.2">
      <c r="A10" s="26">
        <v>3</v>
      </c>
      <c r="B10" s="108">
        <v>5963930</v>
      </c>
      <c r="C10" s="85" t="s">
        <v>33</v>
      </c>
      <c r="D10" s="113" t="s">
        <v>70</v>
      </c>
      <c r="E10" s="110" t="s">
        <v>302</v>
      </c>
      <c r="F10" s="113" t="s">
        <v>71</v>
      </c>
      <c r="G10" s="28"/>
      <c r="H10" s="28"/>
      <c r="I10" s="108" t="s">
        <v>58</v>
      </c>
      <c r="J10" s="95" t="s">
        <v>64</v>
      </c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114">
        <v>80</v>
      </c>
      <c r="AJ10" s="96" t="s">
        <v>304</v>
      </c>
      <c r="AK10" s="94" t="s">
        <v>62</v>
      </c>
      <c r="AL10" s="112">
        <v>143.41</v>
      </c>
      <c r="AM10" s="29"/>
      <c r="AN10" s="30">
        <v>0.18</v>
      </c>
      <c r="AO10" s="29">
        <f t="shared" si="0"/>
        <v>0</v>
      </c>
      <c r="AP10" s="29">
        <f t="shared" si="1"/>
        <v>0</v>
      </c>
      <c r="AQ10" s="29">
        <f t="shared" si="2"/>
        <v>0</v>
      </c>
      <c r="AR10" s="31"/>
    </row>
    <row r="11" spans="1:44" s="1" customFormat="1" ht="46.5" customHeight="1" x14ac:dyDescent="0.2">
      <c r="A11" s="26">
        <v>4</v>
      </c>
      <c r="B11" s="108">
        <v>5963942</v>
      </c>
      <c r="C11" s="85" t="s">
        <v>33</v>
      </c>
      <c r="D11" s="113" t="s">
        <v>72</v>
      </c>
      <c r="E11" s="110" t="s">
        <v>302</v>
      </c>
      <c r="F11" s="113" t="s">
        <v>73</v>
      </c>
      <c r="G11" s="28"/>
      <c r="H11" s="28"/>
      <c r="I11" s="108" t="s">
        <v>58</v>
      </c>
      <c r="J11" s="95" t="s">
        <v>64</v>
      </c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114">
        <v>72</v>
      </c>
      <c r="AJ11" s="96" t="s">
        <v>304</v>
      </c>
      <c r="AK11" s="94" t="s">
        <v>62</v>
      </c>
      <c r="AL11" s="112">
        <v>129.68</v>
      </c>
      <c r="AM11" s="29"/>
      <c r="AN11" s="30">
        <v>0.18</v>
      </c>
      <c r="AO11" s="29">
        <f t="shared" si="0"/>
        <v>0</v>
      </c>
      <c r="AP11" s="29">
        <f t="shared" si="1"/>
        <v>0</v>
      </c>
      <c r="AQ11" s="29">
        <f t="shared" si="2"/>
        <v>0</v>
      </c>
      <c r="AR11" s="31"/>
    </row>
    <row r="12" spans="1:44" s="1" customFormat="1" ht="46.5" customHeight="1" x14ac:dyDescent="0.2">
      <c r="A12" s="26">
        <v>5</v>
      </c>
      <c r="B12" s="108">
        <v>5963868</v>
      </c>
      <c r="C12" s="85" t="s">
        <v>33</v>
      </c>
      <c r="D12" s="113" t="s">
        <v>74</v>
      </c>
      <c r="E12" s="110" t="s">
        <v>302</v>
      </c>
      <c r="F12" s="113" t="s">
        <v>75</v>
      </c>
      <c r="G12" s="28"/>
      <c r="H12" s="28"/>
      <c r="I12" s="108" t="s">
        <v>58</v>
      </c>
      <c r="J12" s="95" t="s">
        <v>64</v>
      </c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114">
        <v>120</v>
      </c>
      <c r="AJ12" s="96" t="s">
        <v>304</v>
      </c>
      <c r="AK12" s="94" t="s">
        <v>62</v>
      </c>
      <c r="AL12" s="112">
        <v>68.27</v>
      </c>
      <c r="AM12" s="29"/>
      <c r="AN12" s="30">
        <v>0.18</v>
      </c>
      <c r="AO12" s="29">
        <f t="shared" si="0"/>
        <v>0</v>
      </c>
      <c r="AP12" s="29">
        <f t="shared" si="1"/>
        <v>0</v>
      </c>
      <c r="AQ12" s="29">
        <f t="shared" si="2"/>
        <v>0</v>
      </c>
      <c r="AR12" s="31"/>
    </row>
    <row r="13" spans="1:44" s="1" customFormat="1" ht="46.5" customHeight="1" x14ac:dyDescent="0.2">
      <c r="A13" s="26">
        <v>6</v>
      </c>
      <c r="B13" s="108">
        <v>5964026</v>
      </c>
      <c r="C13" s="85" t="s">
        <v>33</v>
      </c>
      <c r="D13" s="115" t="s">
        <v>76</v>
      </c>
      <c r="E13" s="110" t="s">
        <v>302</v>
      </c>
      <c r="F13" s="113" t="s">
        <v>77</v>
      </c>
      <c r="G13" s="28"/>
      <c r="H13" s="28"/>
      <c r="I13" s="108" t="s">
        <v>58</v>
      </c>
      <c r="J13" s="95" t="s">
        <v>64</v>
      </c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114">
        <v>72</v>
      </c>
      <c r="AJ13" s="96" t="s">
        <v>304</v>
      </c>
      <c r="AK13" s="94" t="s">
        <v>62</v>
      </c>
      <c r="AL13" s="112">
        <v>106.95</v>
      </c>
      <c r="AM13" s="29"/>
      <c r="AN13" s="30">
        <v>0.18</v>
      </c>
      <c r="AO13" s="29">
        <f t="shared" si="0"/>
        <v>0</v>
      </c>
      <c r="AP13" s="29">
        <f t="shared" si="1"/>
        <v>0</v>
      </c>
      <c r="AQ13" s="29">
        <f t="shared" si="2"/>
        <v>0</v>
      </c>
      <c r="AR13" s="31"/>
    </row>
    <row r="14" spans="1:44" s="1" customFormat="1" ht="60.75" customHeight="1" x14ac:dyDescent="0.2">
      <c r="A14" s="26">
        <v>7</v>
      </c>
      <c r="B14" s="108">
        <v>5964056</v>
      </c>
      <c r="C14" s="85" t="s">
        <v>33</v>
      </c>
      <c r="D14" s="115" t="s">
        <v>78</v>
      </c>
      <c r="E14" s="110" t="s">
        <v>302</v>
      </c>
      <c r="F14" s="113" t="s">
        <v>79</v>
      </c>
      <c r="G14" s="28"/>
      <c r="H14" s="28"/>
      <c r="I14" s="108" t="s">
        <v>58</v>
      </c>
      <c r="J14" s="95" t="s">
        <v>64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114">
        <v>48</v>
      </c>
      <c r="AJ14" s="96" t="s">
        <v>304</v>
      </c>
      <c r="AK14" s="94" t="s">
        <v>62</v>
      </c>
      <c r="AL14" s="112">
        <v>300.10000000000002</v>
      </c>
      <c r="AM14" s="29"/>
      <c r="AN14" s="30">
        <v>0.18</v>
      </c>
      <c r="AO14" s="29">
        <f t="shared" si="0"/>
        <v>0</v>
      </c>
      <c r="AP14" s="29">
        <f t="shared" si="1"/>
        <v>0</v>
      </c>
      <c r="AQ14" s="29">
        <f t="shared" si="2"/>
        <v>0</v>
      </c>
      <c r="AR14" s="31"/>
    </row>
    <row r="15" spans="1:44" s="1" customFormat="1" ht="53.25" customHeight="1" x14ac:dyDescent="0.2">
      <c r="A15" s="26">
        <v>8</v>
      </c>
      <c r="B15" s="108">
        <v>5963883</v>
      </c>
      <c r="C15" s="85" t="s">
        <v>33</v>
      </c>
      <c r="D15" s="115" t="s">
        <v>80</v>
      </c>
      <c r="E15" s="110" t="s">
        <v>302</v>
      </c>
      <c r="F15" s="113" t="s">
        <v>81</v>
      </c>
      <c r="G15" s="28"/>
      <c r="H15" s="28"/>
      <c r="I15" s="108" t="s">
        <v>58</v>
      </c>
      <c r="J15" s="95" t="s">
        <v>64</v>
      </c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114">
        <v>10</v>
      </c>
      <c r="AJ15" s="96" t="s">
        <v>304</v>
      </c>
      <c r="AK15" s="31" t="s">
        <v>307</v>
      </c>
      <c r="AL15" s="112">
        <v>268.69</v>
      </c>
      <c r="AM15" s="29"/>
      <c r="AN15" s="30">
        <v>0.18</v>
      </c>
      <c r="AO15" s="29">
        <f t="shared" si="0"/>
        <v>0</v>
      </c>
      <c r="AP15" s="29">
        <f t="shared" si="1"/>
        <v>0</v>
      </c>
      <c r="AQ15" s="29">
        <f t="shared" si="2"/>
        <v>0</v>
      </c>
      <c r="AR15" s="31"/>
    </row>
    <row r="16" spans="1:44" s="1" customFormat="1" ht="46.5" customHeight="1" x14ac:dyDescent="0.2">
      <c r="A16" s="26">
        <v>9</v>
      </c>
      <c r="B16" s="108">
        <v>5964141</v>
      </c>
      <c r="C16" s="85" t="s">
        <v>33</v>
      </c>
      <c r="D16" s="113" t="s">
        <v>82</v>
      </c>
      <c r="E16" s="110" t="s">
        <v>302</v>
      </c>
      <c r="F16" s="113" t="s">
        <v>83</v>
      </c>
      <c r="G16" s="28"/>
      <c r="H16" s="28"/>
      <c r="I16" s="108" t="s">
        <v>58</v>
      </c>
      <c r="J16" s="95" t="s">
        <v>64</v>
      </c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114">
        <v>4</v>
      </c>
      <c r="AJ16" s="96" t="s">
        <v>304</v>
      </c>
      <c r="AK16" s="94" t="s">
        <v>62</v>
      </c>
      <c r="AL16" s="112">
        <v>3501.7</v>
      </c>
      <c r="AM16" s="29"/>
      <c r="AN16" s="30">
        <v>0.18</v>
      </c>
      <c r="AO16" s="29">
        <f t="shared" si="0"/>
        <v>0</v>
      </c>
      <c r="AP16" s="29">
        <f t="shared" si="1"/>
        <v>0</v>
      </c>
      <c r="AQ16" s="29">
        <f t="shared" si="2"/>
        <v>0</v>
      </c>
      <c r="AR16" s="31"/>
    </row>
    <row r="17" spans="1:44" s="1" customFormat="1" ht="46.5" customHeight="1" x14ac:dyDescent="0.2">
      <c r="A17" s="26">
        <v>10</v>
      </c>
      <c r="B17" s="108">
        <v>5964146</v>
      </c>
      <c r="C17" s="85" t="s">
        <v>33</v>
      </c>
      <c r="D17" s="113" t="s">
        <v>84</v>
      </c>
      <c r="E17" s="110" t="s">
        <v>302</v>
      </c>
      <c r="F17" s="113" t="s">
        <v>85</v>
      </c>
      <c r="G17" s="28"/>
      <c r="H17" s="28"/>
      <c r="I17" s="108" t="s">
        <v>58</v>
      </c>
      <c r="J17" s="95" t="s">
        <v>64</v>
      </c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114">
        <v>24</v>
      </c>
      <c r="AJ17" s="96" t="s">
        <v>304</v>
      </c>
      <c r="AK17" s="94" t="s">
        <v>62</v>
      </c>
      <c r="AL17" s="112">
        <v>1216.9000000000001</v>
      </c>
      <c r="AM17" s="29"/>
      <c r="AN17" s="30">
        <v>0.18</v>
      </c>
      <c r="AO17" s="29">
        <f t="shared" si="0"/>
        <v>0</v>
      </c>
      <c r="AP17" s="29">
        <f t="shared" si="1"/>
        <v>0</v>
      </c>
      <c r="AQ17" s="29">
        <f t="shared" si="2"/>
        <v>0</v>
      </c>
      <c r="AR17" s="31"/>
    </row>
    <row r="18" spans="1:44" s="1" customFormat="1" ht="46.5" customHeight="1" x14ac:dyDescent="0.2">
      <c r="A18" s="26">
        <v>11</v>
      </c>
      <c r="B18" s="108">
        <v>5964249</v>
      </c>
      <c r="C18" s="85" t="s">
        <v>33</v>
      </c>
      <c r="D18" s="116" t="s">
        <v>86</v>
      </c>
      <c r="E18" s="110" t="s">
        <v>302</v>
      </c>
      <c r="F18" s="113" t="s">
        <v>87</v>
      </c>
      <c r="G18" s="28"/>
      <c r="H18" s="28"/>
      <c r="I18" s="108" t="s">
        <v>58</v>
      </c>
      <c r="J18" s="95" t="s">
        <v>64</v>
      </c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114">
        <v>10</v>
      </c>
      <c r="AJ18" s="96" t="s">
        <v>304</v>
      </c>
      <c r="AK18" s="94" t="s">
        <v>62</v>
      </c>
      <c r="AL18" s="112">
        <v>370.87</v>
      </c>
      <c r="AM18" s="29"/>
      <c r="AN18" s="30">
        <v>0.18</v>
      </c>
      <c r="AO18" s="29">
        <f t="shared" si="0"/>
        <v>0</v>
      </c>
      <c r="AP18" s="29">
        <f t="shared" si="1"/>
        <v>0</v>
      </c>
      <c r="AQ18" s="29">
        <f t="shared" si="2"/>
        <v>0</v>
      </c>
      <c r="AR18" s="31"/>
    </row>
    <row r="19" spans="1:44" s="1" customFormat="1" ht="46.5" customHeight="1" x14ac:dyDescent="0.2">
      <c r="A19" s="26">
        <v>12</v>
      </c>
      <c r="B19" s="108">
        <v>5963885</v>
      </c>
      <c r="C19" s="85" t="s">
        <v>33</v>
      </c>
      <c r="D19" s="113" t="s">
        <v>88</v>
      </c>
      <c r="E19" s="110" t="s">
        <v>302</v>
      </c>
      <c r="F19" s="113" t="s">
        <v>89</v>
      </c>
      <c r="G19" s="28"/>
      <c r="H19" s="28"/>
      <c r="I19" s="108" t="s">
        <v>58</v>
      </c>
      <c r="J19" s="95" t="s">
        <v>64</v>
      </c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114">
        <v>30</v>
      </c>
      <c r="AJ19" s="96" t="s">
        <v>304</v>
      </c>
      <c r="AK19" s="94" t="s">
        <v>62</v>
      </c>
      <c r="AL19" s="112">
        <v>188</v>
      </c>
      <c r="AM19" s="29"/>
      <c r="AN19" s="30">
        <v>0.18</v>
      </c>
      <c r="AO19" s="29">
        <f t="shared" si="0"/>
        <v>0</v>
      </c>
      <c r="AP19" s="29">
        <f t="shared" si="1"/>
        <v>0</v>
      </c>
      <c r="AQ19" s="29">
        <f t="shared" si="2"/>
        <v>0</v>
      </c>
      <c r="AR19" s="31"/>
    </row>
    <row r="20" spans="1:44" s="1" customFormat="1" ht="46.5" customHeight="1" x14ac:dyDescent="0.2">
      <c r="A20" s="26">
        <v>13</v>
      </c>
      <c r="B20" s="108">
        <v>5963860</v>
      </c>
      <c r="C20" s="85" t="s">
        <v>33</v>
      </c>
      <c r="D20" s="113" t="s">
        <v>90</v>
      </c>
      <c r="E20" s="110" t="s">
        <v>302</v>
      </c>
      <c r="F20" s="113" t="s">
        <v>91</v>
      </c>
      <c r="G20" s="28"/>
      <c r="H20" s="28"/>
      <c r="I20" s="108" t="s">
        <v>58</v>
      </c>
      <c r="J20" s="95" t="s">
        <v>64</v>
      </c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114">
        <v>70</v>
      </c>
      <c r="AJ20" s="96" t="s">
        <v>304</v>
      </c>
      <c r="AK20" s="94" t="s">
        <v>62</v>
      </c>
      <c r="AL20" s="112">
        <v>309.06</v>
      </c>
      <c r="AM20" s="29"/>
      <c r="AN20" s="30">
        <v>0.18</v>
      </c>
      <c r="AO20" s="29">
        <f t="shared" si="0"/>
        <v>0</v>
      </c>
      <c r="AP20" s="29">
        <f t="shared" si="1"/>
        <v>0</v>
      </c>
      <c r="AQ20" s="29">
        <f t="shared" si="2"/>
        <v>0</v>
      </c>
      <c r="AR20" s="31"/>
    </row>
    <row r="21" spans="1:44" s="1" customFormat="1" ht="46.5" customHeight="1" x14ac:dyDescent="0.2">
      <c r="A21" s="26">
        <v>14</v>
      </c>
      <c r="B21" s="108">
        <v>5963858</v>
      </c>
      <c r="C21" s="85" t="s">
        <v>33</v>
      </c>
      <c r="D21" s="113" t="s">
        <v>92</v>
      </c>
      <c r="E21" s="110" t="s">
        <v>302</v>
      </c>
      <c r="F21" s="113" t="s">
        <v>93</v>
      </c>
      <c r="G21" s="28"/>
      <c r="H21" s="28"/>
      <c r="I21" s="108" t="s">
        <v>297</v>
      </c>
      <c r="J21" s="95" t="s">
        <v>64</v>
      </c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114">
        <v>72</v>
      </c>
      <c r="AJ21" s="96" t="s">
        <v>304</v>
      </c>
      <c r="AK21" s="94" t="s">
        <v>62</v>
      </c>
      <c r="AL21" s="112">
        <v>21.15</v>
      </c>
      <c r="AM21" s="29"/>
      <c r="AN21" s="30">
        <v>0.18</v>
      </c>
      <c r="AO21" s="29">
        <f t="shared" si="0"/>
        <v>0</v>
      </c>
      <c r="AP21" s="29">
        <f t="shared" si="1"/>
        <v>0</v>
      </c>
      <c r="AQ21" s="29">
        <f t="shared" si="2"/>
        <v>0</v>
      </c>
      <c r="AR21" s="31"/>
    </row>
    <row r="22" spans="1:44" s="1" customFormat="1" ht="46.5" customHeight="1" x14ac:dyDescent="0.2">
      <c r="A22" s="26">
        <v>15</v>
      </c>
      <c r="B22" s="108">
        <v>5964182</v>
      </c>
      <c r="C22" s="85" t="s">
        <v>33</v>
      </c>
      <c r="D22" s="113" t="s">
        <v>94</v>
      </c>
      <c r="E22" s="110" t="s">
        <v>302</v>
      </c>
      <c r="F22" s="113" t="s">
        <v>95</v>
      </c>
      <c r="G22" s="28"/>
      <c r="H22" s="28"/>
      <c r="I22" s="108" t="s">
        <v>297</v>
      </c>
      <c r="J22" s="95" t="s">
        <v>64</v>
      </c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114">
        <v>72</v>
      </c>
      <c r="AJ22" s="96" t="s">
        <v>304</v>
      </c>
      <c r="AK22" s="94" t="s">
        <v>62</v>
      </c>
      <c r="AL22" s="112">
        <v>23.27</v>
      </c>
      <c r="AM22" s="29"/>
      <c r="AN22" s="30">
        <v>0.18</v>
      </c>
      <c r="AO22" s="29">
        <f t="shared" si="0"/>
        <v>0</v>
      </c>
      <c r="AP22" s="29">
        <f t="shared" si="1"/>
        <v>0</v>
      </c>
      <c r="AQ22" s="29">
        <f t="shared" si="2"/>
        <v>0</v>
      </c>
      <c r="AR22" s="31"/>
    </row>
    <row r="23" spans="1:44" s="1" customFormat="1" ht="46.5" customHeight="1" x14ac:dyDescent="0.2">
      <c r="A23" s="26">
        <v>16</v>
      </c>
      <c r="B23" s="108">
        <v>5963857</v>
      </c>
      <c r="C23" s="85" t="s">
        <v>33</v>
      </c>
      <c r="D23" s="113" t="s">
        <v>96</v>
      </c>
      <c r="E23" s="110" t="s">
        <v>302</v>
      </c>
      <c r="F23" s="113" t="s">
        <v>97</v>
      </c>
      <c r="G23" s="28"/>
      <c r="H23" s="28"/>
      <c r="I23" s="108" t="s">
        <v>297</v>
      </c>
      <c r="J23" s="95" t="s">
        <v>64</v>
      </c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114">
        <v>60</v>
      </c>
      <c r="AJ23" s="96" t="s">
        <v>304</v>
      </c>
      <c r="AK23" s="94" t="s">
        <v>62</v>
      </c>
      <c r="AL23" s="112">
        <v>42.77</v>
      </c>
      <c r="AM23" s="29"/>
      <c r="AN23" s="30">
        <v>0.18</v>
      </c>
      <c r="AO23" s="29">
        <f t="shared" si="0"/>
        <v>0</v>
      </c>
      <c r="AP23" s="29">
        <f t="shared" si="1"/>
        <v>0</v>
      </c>
      <c r="AQ23" s="29">
        <f t="shared" si="2"/>
        <v>0</v>
      </c>
      <c r="AR23" s="31"/>
    </row>
    <row r="24" spans="1:44" s="1" customFormat="1" ht="46.5" customHeight="1" x14ac:dyDescent="0.2">
      <c r="A24" s="26">
        <v>17</v>
      </c>
      <c r="B24" s="108">
        <v>5964043</v>
      </c>
      <c r="C24" s="85" t="s">
        <v>33</v>
      </c>
      <c r="D24" s="113" t="s">
        <v>98</v>
      </c>
      <c r="E24" s="110" t="s">
        <v>302</v>
      </c>
      <c r="F24" s="113" t="s">
        <v>99</v>
      </c>
      <c r="G24" s="28"/>
      <c r="H24" s="28"/>
      <c r="I24" s="108" t="s">
        <v>297</v>
      </c>
      <c r="J24" s="95" t="s">
        <v>64</v>
      </c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114">
        <v>60</v>
      </c>
      <c r="AJ24" s="96" t="s">
        <v>304</v>
      </c>
      <c r="AK24" s="94" t="s">
        <v>62</v>
      </c>
      <c r="AL24" s="112">
        <v>61.26</v>
      </c>
      <c r="AM24" s="29"/>
      <c r="AN24" s="30">
        <v>0.18</v>
      </c>
      <c r="AO24" s="29">
        <f t="shared" si="0"/>
        <v>0</v>
      </c>
      <c r="AP24" s="29">
        <f t="shared" si="1"/>
        <v>0</v>
      </c>
      <c r="AQ24" s="29">
        <f t="shared" si="2"/>
        <v>0</v>
      </c>
      <c r="AR24" s="31"/>
    </row>
    <row r="25" spans="1:44" s="1" customFormat="1" ht="46.5" customHeight="1" x14ac:dyDescent="0.2">
      <c r="A25" s="26">
        <v>18</v>
      </c>
      <c r="B25" s="108">
        <v>5963899</v>
      </c>
      <c r="C25" s="85" t="s">
        <v>33</v>
      </c>
      <c r="D25" s="113" t="s">
        <v>100</v>
      </c>
      <c r="E25" s="110" t="s">
        <v>302</v>
      </c>
      <c r="F25" s="113" t="s">
        <v>101</v>
      </c>
      <c r="G25" s="28"/>
      <c r="H25" s="28"/>
      <c r="I25" s="108" t="s">
        <v>58</v>
      </c>
      <c r="J25" s="95" t="s">
        <v>64</v>
      </c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114">
        <v>35</v>
      </c>
      <c r="AJ25" s="96" t="s">
        <v>304</v>
      </c>
      <c r="AK25" s="94" t="s">
        <v>62</v>
      </c>
      <c r="AL25" s="112">
        <v>270.27</v>
      </c>
      <c r="AM25" s="29"/>
      <c r="AN25" s="30">
        <v>0.18</v>
      </c>
      <c r="AO25" s="29">
        <f t="shared" si="0"/>
        <v>0</v>
      </c>
      <c r="AP25" s="29">
        <f t="shared" si="1"/>
        <v>0</v>
      </c>
      <c r="AQ25" s="29">
        <f t="shared" si="2"/>
        <v>0</v>
      </c>
      <c r="AR25" s="31"/>
    </row>
    <row r="26" spans="1:44" s="1" customFormat="1" ht="46.5" customHeight="1" x14ac:dyDescent="0.2">
      <c r="A26" s="26">
        <v>19</v>
      </c>
      <c r="B26" s="108">
        <v>5963931</v>
      </c>
      <c r="C26" s="85" t="s">
        <v>33</v>
      </c>
      <c r="D26" s="113" t="s">
        <v>102</v>
      </c>
      <c r="E26" s="110" t="s">
        <v>302</v>
      </c>
      <c r="F26" s="113" t="s">
        <v>103</v>
      </c>
      <c r="G26" s="28"/>
      <c r="H26" s="28"/>
      <c r="I26" s="108" t="s">
        <v>58</v>
      </c>
      <c r="J26" s="95" t="s">
        <v>64</v>
      </c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114">
        <v>36</v>
      </c>
      <c r="AJ26" s="96" t="s">
        <v>304</v>
      </c>
      <c r="AK26" s="94" t="s">
        <v>62</v>
      </c>
      <c r="AL26" s="112">
        <v>88.84</v>
      </c>
      <c r="AM26" s="29"/>
      <c r="AN26" s="30">
        <v>0.18</v>
      </c>
      <c r="AO26" s="29">
        <f t="shared" si="0"/>
        <v>0</v>
      </c>
      <c r="AP26" s="29">
        <f t="shared" si="1"/>
        <v>0</v>
      </c>
      <c r="AQ26" s="29">
        <f t="shared" si="2"/>
        <v>0</v>
      </c>
      <c r="AR26" s="31"/>
    </row>
    <row r="27" spans="1:44" s="1" customFormat="1" ht="46.5" customHeight="1" x14ac:dyDescent="0.2">
      <c r="A27" s="26">
        <v>20</v>
      </c>
      <c r="B27" s="108">
        <v>5963871</v>
      </c>
      <c r="C27" s="85" t="s">
        <v>33</v>
      </c>
      <c r="D27" s="113" t="s">
        <v>104</v>
      </c>
      <c r="E27" s="110" t="s">
        <v>302</v>
      </c>
      <c r="F27" s="113" t="s">
        <v>105</v>
      </c>
      <c r="G27" s="28"/>
      <c r="H27" s="28"/>
      <c r="I27" s="108" t="s">
        <v>58</v>
      </c>
      <c r="J27" s="95" t="s">
        <v>64</v>
      </c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114">
        <v>36</v>
      </c>
      <c r="AJ27" s="96" t="s">
        <v>304</v>
      </c>
      <c r="AK27" s="94" t="s">
        <v>62</v>
      </c>
      <c r="AL27" s="112">
        <v>88.84</v>
      </c>
      <c r="AM27" s="29"/>
      <c r="AN27" s="30">
        <v>0.18</v>
      </c>
      <c r="AO27" s="29">
        <f t="shared" si="0"/>
        <v>0</v>
      </c>
      <c r="AP27" s="29">
        <f t="shared" si="1"/>
        <v>0</v>
      </c>
      <c r="AQ27" s="29">
        <f t="shared" si="2"/>
        <v>0</v>
      </c>
      <c r="AR27" s="31"/>
    </row>
    <row r="28" spans="1:44" s="1" customFormat="1" ht="46.5" customHeight="1" x14ac:dyDescent="0.2">
      <c r="A28" s="26">
        <v>21</v>
      </c>
      <c r="B28" s="108">
        <v>5964020</v>
      </c>
      <c r="C28" s="85" t="s">
        <v>33</v>
      </c>
      <c r="D28" s="113" t="s">
        <v>106</v>
      </c>
      <c r="E28" s="110" t="s">
        <v>302</v>
      </c>
      <c r="F28" s="113" t="s">
        <v>107</v>
      </c>
      <c r="G28" s="28"/>
      <c r="H28" s="28"/>
      <c r="I28" s="108" t="s">
        <v>297</v>
      </c>
      <c r="J28" s="95" t="s">
        <v>64</v>
      </c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114">
        <v>60</v>
      </c>
      <c r="AJ28" s="96" t="s">
        <v>304</v>
      </c>
      <c r="AK28" s="94" t="s">
        <v>62</v>
      </c>
      <c r="AL28" s="112">
        <v>133.94</v>
      </c>
      <c r="AM28" s="29"/>
      <c r="AN28" s="30">
        <v>0.18</v>
      </c>
      <c r="AO28" s="29">
        <f t="shared" si="0"/>
        <v>0</v>
      </c>
      <c r="AP28" s="29">
        <f t="shared" si="1"/>
        <v>0</v>
      </c>
      <c r="AQ28" s="29">
        <f t="shared" si="2"/>
        <v>0</v>
      </c>
      <c r="AR28" s="31"/>
    </row>
    <row r="29" spans="1:44" s="1" customFormat="1" ht="46.5" customHeight="1" x14ac:dyDescent="0.2">
      <c r="A29" s="26">
        <v>22</v>
      </c>
      <c r="B29" s="108">
        <v>5964188</v>
      </c>
      <c r="C29" s="85" t="s">
        <v>33</v>
      </c>
      <c r="D29" s="113" t="s">
        <v>108</v>
      </c>
      <c r="E29" s="110" t="s">
        <v>302</v>
      </c>
      <c r="F29" s="113" t="s">
        <v>109</v>
      </c>
      <c r="G29" s="28"/>
      <c r="H29" s="28"/>
      <c r="I29" s="108" t="s">
        <v>58</v>
      </c>
      <c r="J29" s="95" t="s">
        <v>64</v>
      </c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114">
        <v>30</v>
      </c>
      <c r="AJ29" s="96" t="s">
        <v>304</v>
      </c>
      <c r="AK29" s="94" t="s">
        <v>62</v>
      </c>
      <c r="AL29" s="112">
        <v>27.13</v>
      </c>
      <c r="AM29" s="29"/>
      <c r="AN29" s="30">
        <v>0.18</v>
      </c>
      <c r="AO29" s="29">
        <f t="shared" si="0"/>
        <v>0</v>
      </c>
      <c r="AP29" s="29">
        <f t="shared" si="1"/>
        <v>0</v>
      </c>
      <c r="AQ29" s="29">
        <f t="shared" si="2"/>
        <v>0</v>
      </c>
      <c r="AR29" s="31"/>
    </row>
    <row r="30" spans="1:44" s="1" customFormat="1" ht="46.5" customHeight="1" x14ac:dyDescent="0.2">
      <c r="A30" s="26">
        <v>23</v>
      </c>
      <c r="B30" s="108">
        <v>5964251</v>
      </c>
      <c r="C30" s="85" t="s">
        <v>33</v>
      </c>
      <c r="D30" s="113" t="s">
        <v>110</v>
      </c>
      <c r="E30" s="110" t="s">
        <v>302</v>
      </c>
      <c r="F30" s="113" t="s">
        <v>111</v>
      </c>
      <c r="G30" s="28"/>
      <c r="H30" s="28"/>
      <c r="I30" s="108" t="s">
        <v>58</v>
      </c>
      <c r="J30" s="95" t="s">
        <v>64</v>
      </c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114">
        <v>72</v>
      </c>
      <c r="AJ30" s="96" t="s">
        <v>304</v>
      </c>
      <c r="AK30" s="94" t="s">
        <v>62</v>
      </c>
      <c r="AL30" s="112">
        <v>40.47</v>
      </c>
      <c r="AM30" s="29"/>
      <c r="AN30" s="30">
        <v>0.18</v>
      </c>
      <c r="AO30" s="29">
        <f t="shared" si="0"/>
        <v>0</v>
      </c>
      <c r="AP30" s="29">
        <f t="shared" si="1"/>
        <v>0</v>
      </c>
      <c r="AQ30" s="29">
        <f t="shared" si="2"/>
        <v>0</v>
      </c>
      <c r="AR30" s="31"/>
    </row>
    <row r="31" spans="1:44" s="1" customFormat="1" ht="46.5" customHeight="1" x14ac:dyDescent="0.2">
      <c r="A31" s="26">
        <v>24</v>
      </c>
      <c r="B31" s="108">
        <v>5964028</v>
      </c>
      <c r="C31" s="85" t="s">
        <v>33</v>
      </c>
      <c r="D31" s="113" t="s">
        <v>112</v>
      </c>
      <c r="E31" s="110" t="s">
        <v>302</v>
      </c>
      <c r="F31" s="113" t="s">
        <v>113</v>
      </c>
      <c r="G31" s="28"/>
      <c r="H31" s="28"/>
      <c r="I31" s="108" t="s">
        <v>58</v>
      </c>
      <c r="J31" s="95" t="s">
        <v>64</v>
      </c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114">
        <v>30</v>
      </c>
      <c r="AJ31" s="96" t="s">
        <v>304</v>
      </c>
      <c r="AK31" s="94" t="s">
        <v>62</v>
      </c>
      <c r="AL31" s="112">
        <v>75.319999999999993</v>
      </c>
      <c r="AM31" s="29"/>
      <c r="AN31" s="30">
        <v>0.18</v>
      </c>
      <c r="AO31" s="29">
        <f t="shared" si="0"/>
        <v>0</v>
      </c>
      <c r="AP31" s="29">
        <f t="shared" si="1"/>
        <v>0</v>
      </c>
      <c r="AQ31" s="29">
        <f t="shared" si="2"/>
        <v>0</v>
      </c>
      <c r="AR31" s="31"/>
    </row>
    <row r="32" spans="1:44" s="1" customFormat="1" ht="46.5" customHeight="1" x14ac:dyDescent="0.2">
      <c r="A32" s="26">
        <v>25</v>
      </c>
      <c r="B32" s="108">
        <v>5963895</v>
      </c>
      <c r="C32" s="85" t="s">
        <v>33</v>
      </c>
      <c r="D32" s="116" t="s">
        <v>114</v>
      </c>
      <c r="E32" s="110" t="s">
        <v>302</v>
      </c>
      <c r="F32" s="113" t="s">
        <v>115</v>
      </c>
      <c r="G32" s="28"/>
      <c r="H32" s="28"/>
      <c r="I32" s="108" t="s">
        <v>58</v>
      </c>
      <c r="J32" s="95" t="s">
        <v>64</v>
      </c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114">
        <v>40</v>
      </c>
      <c r="AJ32" s="96" t="s">
        <v>304</v>
      </c>
      <c r="AK32" s="94" t="s">
        <v>62</v>
      </c>
      <c r="AL32" s="112">
        <v>66.95</v>
      </c>
      <c r="AM32" s="29"/>
      <c r="AN32" s="30">
        <v>0.18</v>
      </c>
      <c r="AO32" s="29">
        <f t="shared" si="0"/>
        <v>0</v>
      </c>
      <c r="AP32" s="29">
        <f t="shared" si="1"/>
        <v>0</v>
      </c>
      <c r="AQ32" s="29">
        <f t="shared" si="2"/>
        <v>0</v>
      </c>
      <c r="AR32" s="31"/>
    </row>
    <row r="33" spans="1:44" s="1" customFormat="1" ht="46.5" customHeight="1" x14ac:dyDescent="0.2">
      <c r="A33" s="26">
        <v>26</v>
      </c>
      <c r="B33" s="108">
        <v>5963948</v>
      </c>
      <c r="C33" s="85" t="s">
        <v>33</v>
      </c>
      <c r="D33" s="113" t="s">
        <v>116</v>
      </c>
      <c r="E33" s="110" t="s">
        <v>302</v>
      </c>
      <c r="F33" s="113" t="s">
        <v>117</v>
      </c>
      <c r="G33" s="28"/>
      <c r="H33" s="28"/>
      <c r="I33" s="108" t="s">
        <v>58</v>
      </c>
      <c r="J33" s="95" t="s">
        <v>64</v>
      </c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114">
        <v>5</v>
      </c>
      <c r="AJ33" s="96" t="s">
        <v>304</v>
      </c>
      <c r="AK33" s="94" t="s">
        <v>62</v>
      </c>
      <c r="AL33" s="112">
        <v>49.41</v>
      </c>
      <c r="AM33" s="29"/>
      <c r="AN33" s="30">
        <v>0.18</v>
      </c>
      <c r="AO33" s="29">
        <f t="shared" si="0"/>
        <v>0</v>
      </c>
      <c r="AP33" s="29">
        <f t="shared" si="1"/>
        <v>0</v>
      </c>
      <c r="AQ33" s="29">
        <f t="shared" si="2"/>
        <v>0</v>
      </c>
      <c r="AR33" s="31"/>
    </row>
    <row r="34" spans="1:44" s="1" customFormat="1" ht="46.5" customHeight="1" x14ac:dyDescent="0.2">
      <c r="A34" s="26">
        <v>27</v>
      </c>
      <c r="B34" s="108">
        <v>5964168</v>
      </c>
      <c r="C34" s="85" t="s">
        <v>33</v>
      </c>
      <c r="D34" s="113" t="s">
        <v>118</v>
      </c>
      <c r="E34" s="110" t="s">
        <v>302</v>
      </c>
      <c r="F34" s="113" t="s">
        <v>119</v>
      </c>
      <c r="G34" s="28"/>
      <c r="H34" s="28"/>
      <c r="I34" s="108" t="s">
        <v>58</v>
      </c>
      <c r="J34" s="95" t="s">
        <v>64</v>
      </c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114">
        <v>25</v>
      </c>
      <c r="AJ34" s="96" t="s">
        <v>304</v>
      </c>
      <c r="AK34" s="94" t="s">
        <v>62</v>
      </c>
      <c r="AL34" s="112">
        <v>41.05</v>
      </c>
      <c r="AM34" s="29"/>
      <c r="AN34" s="30">
        <v>0.18</v>
      </c>
      <c r="AO34" s="29">
        <f t="shared" si="0"/>
        <v>0</v>
      </c>
      <c r="AP34" s="29">
        <f t="shared" si="1"/>
        <v>0</v>
      </c>
      <c r="AQ34" s="29">
        <f t="shared" si="2"/>
        <v>0</v>
      </c>
      <c r="AR34" s="31"/>
    </row>
    <row r="35" spans="1:44" s="1" customFormat="1" ht="46.5" customHeight="1" x14ac:dyDescent="0.2">
      <c r="A35" s="26">
        <v>28</v>
      </c>
      <c r="B35" s="108">
        <v>5963859</v>
      </c>
      <c r="C35" s="85" t="s">
        <v>33</v>
      </c>
      <c r="D35" s="113" t="s">
        <v>120</v>
      </c>
      <c r="E35" s="110" t="s">
        <v>302</v>
      </c>
      <c r="F35" s="113" t="s">
        <v>121</v>
      </c>
      <c r="G35" s="28"/>
      <c r="H35" s="28"/>
      <c r="I35" s="108" t="s">
        <v>297</v>
      </c>
      <c r="J35" s="95" t="s">
        <v>64</v>
      </c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114">
        <v>6</v>
      </c>
      <c r="AJ35" s="96" t="s">
        <v>304</v>
      </c>
      <c r="AK35" s="94" t="s">
        <v>62</v>
      </c>
      <c r="AL35" s="112">
        <v>317.64</v>
      </c>
      <c r="AM35" s="29"/>
      <c r="AN35" s="30">
        <v>0.18</v>
      </c>
      <c r="AO35" s="29">
        <f t="shared" si="0"/>
        <v>0</v>
      </c>
      <c r="AP35" s="29">
        <f t="shared" si="1"/>
        <v>0</v>
      </c>
      <c r="AQ35" s="29">
        <f t="shared" si="2"/>
        <v>0</v>
      </c>
      <c r="AR35" s="31"/>
    </row>
    <row r="36" spans="1:44" s="1" customFormat="1" ht="46.5" customHeight="1" x14ac:dyDescent="0.2">
      <c r="A36" s="26">
        <v>29</v>
      </c>
      <c r="B36" s="108">
        <v>5963945</v>
      </c>
      <c r="C36" s="85" t="s">
        <v>33</v>
      </c>
      <c r="D36" s="116" t="s">
        <v>122</v>
      </c>
      <c r="E36" s="110" t="s">
        <v>302</v>
      </c>
      <c r="F36" s="113" t="s">
        <v>123</v>
      </c>
      <c r="G36" s="28"/>
      <c r="H36" s="28"/>
      <c r="I36" s="108" t="s">
        <v>58</v>
      </c>
      <c r="J36" s="95" t="s">
        <v>64</v>
      </c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114">
        <v>21</v>
      </c>
      <c r="AJ36" s="96" t="s">
        <v>304</v>
      </c>
      <c r="AK36" s="94" t="s">
        <v>62</v>
      </c>
      <c r="AL36" s="112">
        <v>98.19</v>
      </c>
      <c r="AM36" s="29"/>
      <c r="AN36" s="30">
        <v>0.18</v>
      </c>
      <c r="AO36" s="29">
        <f t="shared" si="0"/>
        <v>0</v>
      </c>
      <c r="AP36" s="29">
        <f t="shared" si="1"/>
        <v>0</v>
      </c>
      <c r="AQ36" s="29">
        <f t="shared" si="2"/>
        <v>0</v>
      </c>
      <c r="AR36" s="31"/>
    </row>
    <row r="37" spans="1:44" s="1" customFormat="1" ht="46.5" customHeight="1" x14ac:dyDescent="0.2">
      <c r="A37" s="26">
        <v>30</v>
      </c>
      <c r="B37" s="108">
        <v>5964257</v>
      </c>
      <c r="C37" s="85" t="s">
        <v>33</v>
      </c>
      <c r="D37" s="116" t="s">
        <v>124</v>
      </c>
      <c r="E37" s="110" t="s">
        <v>302</v>
      </c>
      <c r="F37" s="113" t="s">
        <v>125</v>
      </c>
      <c r="G37" s="28"/>
      <c r="H37" s="28"/>
      <c r="I37" s="108" t="s">
        <v>58</v>
      </c>
      <c r="J37" s="95" t="s">
        <v>64</v>
      </c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114">
        <v>84</v>
      </c>
      <c r="AJ37" s="96" t="s">
        <v>304</v>
      </c>
      <c r="AK37" s="94" t="s">
        <v>62</v>
      </c>
      <c r="AL37" s="112">
        <v>50.54</v>
      </c>
      <c r="AM37" s="29"/>
      <c r="AN37" s="30">
        <v>0.18</v>
      </c>
      <c r="AO37" s="29">
        <f t="shared" si="0"/>
        <v>0</v>
      </c>
      <c r="AP37" s="29">
        <f t="shared" si="1"/>
        <v>0</v>
      </c>
      <c r="AQ37" s="29">
        <f t="shared" si="2"/>
        <v>0</v>
      </c>
      <c r="AR37" s="31"/>
    </row>
    <row r="38" spans="1:44" s="1" customFormat="1" ht="46.5" customHeight="1" x14ac:dyDescent="0.2">
      <c r="A38" s="26">
        <v>31</v>
      </c>
      <c r="B38" s="108">
        <v>5964190</v>
      </c>
      <c r="C38" s="85" t="s">
        <v>33</v>
      </c>
      <c r="D38" s="113" t="s">
        <v>126</v>
      </c>
      <c r="E38" s="110" t="s">
        <v>302</v>
      </c>
      <c r="F38" s="113" t="s">
        <v>127</v>
      </c>
      <c r="G38" s="28"/>
      <c r="H38" s="28"/>
      <c r="I38" s="108" t="s">
        <v>58</v>
      </c>
      <c r="J38" s="95" t="s">
        <v>64</v>
      </c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114">
        <v>40</v>
      </c>
      <c r="AJ38" s="96" t="s">
        <v>304</v>
      </c>
      <c r="AK38" s="94" t="s">
        <v>62</v>
      </c>
      <c r="AL38" s="112">
        <v>81.38</v>
      </c>
      <c r="AM38" s="29"/>
      <c r="AN38" s="30">
        <v>0.18</v>
      </c>
      <c r="AO38" s="29">
        <f t="shared" si="0"/>
        <v>0</v>
      </c>
      <c r="AP38" s="29">
        <f t="shared" si="1"/>
        <v>0</v>
      </c>
      <c r="AQ38" s="29">
        <f t="shared" si="2"/>
        <v>0</v>
      </c>
      <c r="AR38" s="31"/>
    </row>
    <row r="39" spans="1:44" s="1" customFormat="1" ht="46.5" customHeight="1" x14ac:dyDescent="0.2">
      <c r="A39" s="26">
        <v>32</v>
      </c>
      <c r="B39" s="108">
        <v>5964147</v>
      </c>
      <c r="C39" s="85" t="s">
        <v>33</v>
      </c>
      <c r="D39" s="113" t="s">
        <v>128</v>
      </c>
      <c r="E39" s="110" t="s">
        <v>302</v>
      </c>
      <c r="F39" s="113" t="s">
        <v>129</v>
      </c>
      <c r="G39" s="28"/>
      <c r="H39" s="28"/>
      <c r="I39" s="108" t="s">
        <v>58</v>
      </c>
      <c r="J39" s="95" t="s">
        <v>64</v>
      </c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114">
        <v>24</v>
      </c>
      <c r="AJ39" s="96" t="s">
        <v>304</v>
      </c>
      <c r="AK39" s="94" t="s">
        <v>62</v>
      </c>
      <c r="AL39" s="112">
        <v>44</v>
      </c>
      <c r="AM39" s="29"/>
      <c r="AN39" s="30">
        <v>0.18</v>
      </c>
      <c r="AO39" s="29">
        <f t="shared" si="0"/>
        <v>0</v>
      </c>
      <c r="AP39" s="29">
        <f t="shared" si="1"/>
        <v>0</v>
      </c>
      <c r="AQ39" s="29">
        <f t="shared" si="2"/>
        <v>0</v>
      </c>
      <c r="AR39" s="31"/>
    </row>
    <row r="40" spans="1:44" s="1" customFormat="1" ht="46.5" customHeight="1" x14ac:dyDescent="0.2">
      <c r="A40" s="26">
        <v>33</v>
      </c>
      <c r="B40" s="108">
        <v>5964098</v>
      </c>
      <c r="C40" s="85" t="s">
        <v>33</v>
      </c>
      <c r="D40" s="116" t="s">
        <v>130</v>
      </c>
      <c r="E40" s="110" t="s">
        <v>302</v>
      </c>
      <c r="F40" s="113" t="s">
        <v>131</v>
      </c>
      <c r="G40" s="28"/>
      <c r="H40" s="28"/>
      <c r="I40" s="108" t="s">
        <v>58</v>
      </c>
      <c r="J40" s="95" t="s">
        <v>64</v>
      </c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114">
        <v>10</v>
      </c>
      <c r="AJ40" s="96" t="s">
        <v>304</v>
      </c>
      <c r="AK40" s="94" t="s">
        <v>62</v>
      </c>
      <c r="AL40" s="112">
        <v>20.69</v>
      </c>
      <c r="AM40" s="29"/>
      <c r="AN40" s="30">
        <v>0.18</v>
      </c>
      <c r="AO40" s="29">
        <f t="shared" si="0"/>
        <v>0</v>
      </c>
      <c r="AP40" s="29">
        <f t="shared" si="1"/>
        <v>0</v>
      </c>
      <c r="AQ40" s="29">
        <f t="shared" si="2"/>
        <v>0</v>
      </c>
      <c r="AR40" s="31"/>
    </row>
    <row r="41" spans="1:44" s="1" customFormat="1" ht="46.5" customHeight="1" x14ac:dyDescent="0.2">
      <c r="A41" s="26">
        <v>34</v>
      </c>
      <c r="B41" s="108">
        <v>5964033</v>
      </c>
      <c r="C41" s="85" t="s">
        <v>33</v>
      </c>
      <c r="D41" s="113" t="s">
        <v>132</v>
      </c>
      <c r="E41" s="110" t="s">
        <v>302</v>
      </c>
      <c r="F41" s="113" t="s">
        <v>133</v>
      </c>
      <c r="G41" s="28"/>
      <c r="H41" s="28"/>
      <c r="I41" s="108" t="s">
        <v>58</v>
      </c>
      <c r="J41" s="95" t="s">
        <v>64</v>
      </c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114">
        <v>3</v>
      </c>
      <c r="AJ41" s="96" t="s">
        <v>304</v>
      </c>
      <c r="AK41" s="94" t="s">
        <v>62</v>
      </c>
      <c r="AL41" s="112">
        <v>411.93</v>
      </c>
      <c r="AM41" s="29"/>
      <c r="AN41" s="30">
        <v>0.18</v>
      </c>
      <c r="AO41" s="29">
        <f t="shared" si="0"/>
        <v>0</v>
      </c>
      <c r="AP41" s="29">
        <f t="shared" si="1"/>
        <v>0</v>
      </c>
      <c r="AQ41" s="29">
        <f t="shared" si="2"/>
        <v>0</v>
      </c>
      <c r="AR41" s="97"/>
    </row>
    <row r="42" spans="1:44" s="1" customFormat="1" ht="46.5" customHeight="1" x14ac:dyDescent="0.2">
      <c r="A42" s="26">
        <v>35</v>
      </c>
      <c r="B42" s="108">
        <v>5964008</v>
      </c>
      <c r="C42" s="85" t="s">
        <v>33</v>
      </c>
      <c r="D42" s="113" t="s">
        <v>134</v>
      </c>
      <c r="E42" s="110" t="s">
        <v>303</v>
      </c>
      <c r="F42" s="113" t="s">
        <v>135</v>
      </c>
      <c r="G42" s="28"/>
      <c r="H42" s="28"/>
      <c r="I42" s="108" t="s">
        <v>58</v>
      </c>
      <c r="J42" s="95" t="s">
        <v>64</v>
      </c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114">
        <v>10</v>
      </c>
      <c r="AJ42" s="96" t="s">
        <v>304</v>
      </c>
      <c r="AK42" s="94" t="s">
        <v>62</v>
      </c>
      <c r="AL42" s="112">
        <v>41.24</v>
      </c>
      <c r="AM42" s="29"/>
      <c r="AN42" s="30">
        <v>0.18</v>
      </c>
      <c r="AO42" s="29">
        <f t="shared" si="0"/>
        <v>0</v>
      </c>
      <c r="AP42" s="29">
        <f t="shared" si="1"/>
        <v>0</v>
      </c>
      <c r="AQ42" s="29">
        <f t="shared" si="2"/>
        <v>0</v>
      </c>
      <c r="AR42" s="97"/>
    </row>
    <row r="43" spans="1:44" s="1" customFormat="1" ht="46.5" customHeight="1" x14ac:dyDescent="0.2">
      <c r="A43" s="26">
        <v>36</v>
      </c>
      <c r="B43" s="108">
        <v>5963934</v>
      </c>
      <c r="C43" s="85" t="s">
        <v>33</v>
      </c>
      <c r="D43" s="113" t="s">
        <v>136</v>
      </c>
      <c r="E43" s="110" t="s">
        <v>302</v>
      </c>
      <c r="F43" s="113" t="s">
        <v>137</v>
      </c>
      <c r="G43" s="28"/>
      <c r="H43" s="28"/>
      <c r="I43" s="108" t="s">
        <v>58</v>
      </c>
      <c r="J43" s="95" t="s">
        <v>64</v>
      </c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114">
        <v>25</v>
      </c>
      <c r="AJ43" s="96" t="s">
        <v>304</v>
      </c>
      <c r="AK43" s="94" t="s">
        <v>62</v>
      </c>
      <c r="AL43" s="112">
        <v>12.59</v>
      </c>
      <c r="AM43" s="29"/>
      <c r="AN43" s="30">
        <v>0.18</v>
      </c>
      <c r="AO43" s="29">
        <f t="shared" si="0"/>
        <v>0</v>
      </c>
      <c r="AP43" s="29">
        <f t="shared" si="1"/>
        <v>0</v>
      </c>
      <c r="AQ43" s="29">
        <f t="shared" si="2"/>
        <v>0</v>
      </c>
      <c r="AR43" s="31"/>
    </row>
    <row r="44" spans="1:44" s="1" customFormat="1" ht="46.5" customHeight="1" x14ac:dyDescent="0.2">
      <c r="A44" s="26">
        <v>37</v>
      </c>
      <c r="B44" s="108">
        <v>5963949</v>
      </c>
      <c r="C44" s="85" t="s">
        <v>33</v>
      </c>
      <c r="D44" s="113" t="s">
        <v>138</v>
      </c>
      <c r="E44" s="110" t="s">
        <v>302</v>
      </c>
      <c r="F44" s="113" t="s">
        <v>139</v>
      </c>
      <c r="G44" s="28"/>
      <c r="H44" s="28"/>
      <c r="I44" s="108" t="s">
        <v>58</v>
      </c>
      <c r="J44" s="95" t="s">
        <v>64</v>
      </c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114">
        <v>7</v>
      </c>
      <c r="AJ44" s="96" t="s">
        <v>304</v>
      </c>
      <c r="AK44" s="94" t="s">
        <v>62</v>
      </c>
      <c r="AL44" s="112">
        <v>857.31</v>
      </c>
      <c r="AM44" s="29"/>
      <c r="AN44" s="30">
        <v>0.18</v>
      </c>
      <c r="AO44" s="29">
        <f t="shared" si="0"/>
        <v>0</v>
      </c>
      <c r="AP44" s="29">
        <f t="shared" si="1"/>
        <v>0</v>
      </c>
      <c r="AQ44" s="29">
        <f t="shared" si="2"/>
        <v>0</v>
      </c>
      <c r="AR44" s="31"/>
    </row>
    <row r="45" spans="1:44" s="1" customFormat="1" ht="46.5" customHeight="1" x14ac:dyDescent="0.2">
      <c r="A45" s="26">
        <v>38</v>
      </c>
      <c r="B45" s="108">
        <v>5963932</v>
      </c>
      <c r="C45" s="85" t="s">
        <v>33</v>
      </c>
      <c r="D45" s="113" t="s">
        <v>140</v>
      </c>
      <c r="E45" s="110" t="s">
        <v>302</v>
      </c>
      <c r="F45" s="113" t="s">
        <v>141</v>
      </c>
      <c r="G45" s="28"/>
      <c r="H45" s="28"/>
      <c r="I45" s="108" t="s">
        <v>58</v>
      </c>
      <c r="J45" s="95" t="s">
        <v>64</v>
      </c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114">
        <v>5</v>
      </c>
      <c r="AJ45" s="96" t="s">
        <v>304</v>
      </c>
      <c r="AK45" s="94" t="s">
        <v>62</v>
      </c>
      <c r="AL45" s="112">
        <v>39.119999999999997</v>
      </c>
      <c r="AM45" s="29"/>
      <c r="AN45" s="30">
        <v>0.18</v>
      </c>
      <c r="AO45" s="29">
        <f t="shared" si="0"/>
        <v>0</v>
      </c>
      <c r="AP45" s="29">
        <f t="shared" si="1"/>
        <v>0</v>
      </c>
      <c r="AQ45" s="29">
        <f t="shared" si="2"/>
        <v>0</v>
      </c>
      <c r="AR45" s="31"/>
    </row>
    <row r="46" spans="1:44" s="1" customFormat="1" ht="46.5" customHeight="1" x14ac:dyDescent="0.2">
      <c r="A46" s="26">
        <v>39</v>
      </c>
      <c r="B46" s="108">
        <v>5963947</v>
      </c>
      <c r="C46" s="85" t="s">
        <v>33</v>
      </c>
      <c r="D46" s="116" t="s">
        <v>142</v>
      </c>
      <c r="E46" s="110" t="s">
        <v>302</v>
      </c>
      <c r="F46" s="113" t="s">
        <v>143</v>
      </c>
      <c r="G46" s="28"/>
      <c r="H46" s="28"/>
      <c r="I46" s="108" t="s">
        <v>58</v>
      </c>
      <c r="J46" s="95" t="s">
        <v>64</v>
      </c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114">
        <v>5</v>
      </c>
      <c r="AJ46" s="96" t="s">
        <v>304</v>
      </c>
      <c r="AK46" s="94" t="s">
        <v>62</v>
      </c>
      <c r="AL46" s="112">
        <v>67.66</v>
      </c>
      <c r="AM46" s="29"/>
      <c r="AN46" s="30">
        <v>0.18</v>
      </c>
      <c r="AO46" s="29">
        <f t="shared" si="0"/>
        <v>0</v>
      </c>
      <c r="AP46" s="29">
        <f t="shared" si="1"/>
        <v>0</v>
      </c>
      <c r="AQ46" s="29">
        <f t="shared" si="2"/>
        <v>0</v>
      </c>
      <c r="AR46" s="31"/>
    </row>
    <row r="47" spans="1:44" s="1" customFormat="1" ht="46.5" customHeight="1" x14ac:dyDescent="0.2">
      <c r="A47" s="26">
        <v>40</v>
      </c>
      <c r="B47" s="108">
        <v>5964095</v>
      </c>
      <c r="C47" s="85" t="s">
        <v>33</v>
      </c>
      <c r="D47" s="113" t="s">
        <v>144</v>
      </c>
      <c r="E47" s="110" t="s">
        <v>302</v>
      </c>
      <c r="F47" s="113" t="s">
        <v>145</v>
      </c>
      <c r="G47" s="28"/>
      <c r="H47" s="28"/>
      <c r="I47" s="108" t="s">
        <v>297</v>
      </c>
      <c r="J47" s="95" t="s">
        <v>64</v>
      </c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114">
        <v>10</v>
      </c>
      <c r="AJ47" s="96" t="s">
        <v>304</v>
      </c>
      <c r="AK47" s="94" t="s">
        <v>62</v>
      </c>
      <c r="AL47" s="112">
        <v>22.78</v>
      </c>
      <c r="AM47" s="29"/>
      <c r="AN47" s="30">
        <v>0.18</v>
      </c>
      <c r="AO47" s="29">
        <f t="shared" si="0"/>
        <v>0</v>
      </c>
      <c r="AP47" s="29">
        <f t="shared" si="1"/>
        <v>0</v>
      </c>
      <c r="AQ47" s="29">
        <f t="shared" si="2"/>
        <v>0</v>
      </c>
      <c r="AR47" s="31"/>
    </row>
    <row r="48" spans="1:44" s="1" customFormat="1" ht="46.5" customHeight="1" x14ac:dyDescent="0.2">
      <c r="A48" s="26">
        <v>41</v>
      </c>
      <c r="B48" s="108">
        <v>5964142</v>
      </c>
      <c r="C48" s="85" t="s">
        <v>33</v>
      </c>
      <c r="D48" s="116" t="s">
        <v>146</v>
      </c>
      <c r="E48" s="110" t="s">
        <v>303</v>
      </c>
      <c r="F48" s="113" t="s">
        <v>147</v>
      </c>
      <c r="G48" s="28"/>
      <c r="H48" s="28"/>
      <c r="I48" s="108" t="s">
        <v>58</v>
      </c>
      <c r="J48" s="95" t="s">
        <v>64</v>
      </c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114">
        <v>90</v>
      </c>
      <c r="AJ48" s="96" t="s">
        <v>304</v>
      </c>
      <c r="AK48" s="94" t="s">
        <v>62</v>
      </c>
      <c r="AL48" s="112">
        <v>222.03</v>
      </c>
      <c r="AM48" s="29"/>
      <c r="AN48" s="30">
        <v>0.18</v>
      </c>
      <c r="AO48" s="29">
        <f t="shared" si="0"/>
        <v>0</v>
      </c>
      <c r="AP48" s="29">
        <f t="shared" si="1"/>
        <v>0</v>
      </c>
      <c r="AQ48" s="29">
        <f t="shared" si="2"/>
        <v>0</v>
      </c>
      <c r="AR48" s="97"/>
    </row>
    <row r="49" spans="1:44" s="1" customFormat="1" ht="46.5" customHeight="1" x14ac:dyDescent="0.2">
      <c r="A49" s="26">
        <v>42</v>
      </c>
      <c r="B49" s="108">
        <v>5964255</v>
      </c>
      <c r="C49" s="85" t="s">
        <v>33</v>
      </c>
      <c r="D49" s="113" t="s">
        <v>148</v>
      </c>
      <c r="E49" s="110" t="s">
        <v>302</v>
      </c>
      <c r="F49" s="113" t="s">
        <v>149</v>
      </c>
      <c r="G49" s="28"/>
      <c r="H49" s="28"/>
      <c r="I49" s="108" t="s">
        <v>58</v>
      </c>
      <c r="J49" s="95" t="s">
        <v>64</v>
      </c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114">
        <v>12</v>
      </c>
      <c r="AJ49" s="96" t="s">
        <v>304</v>
      </c>
      <c r="AK49" s="94" t="s">
        <v>62</v>
      </c>
      <c r="AL49" s="112">
        <v>312.88</v>
      </c>
      <c r="AM49" s="29"/>
      <c r="AN49" s="30">
        <v>0.18</v>
      </c>
      <c r="AO49" s="29">
        <f t="shared" si="0"/>
        <v>0</v>
      </c>
      <c r="AP49" s="29">
        <f t="shared" si="1"/>
        <v>0</v>
      </c>
      <c r="AQ49" s="29">
        <f t="shared" si="2"/>
        <v>0</v>
      </c>
      <c r="AR49" s="31"/>
    </row>
    <row r="50" spans="1:44" s="1" customFormat="1" ht="46.5" customHeight="1" x14ac:dyDescent="0.2">
      <c r="A50" s="26">
        <v>43</v>
      </c>
      <c r="B50" s="108">
        <v>5963898</v>
      </c>
      <c r="C50" s="85" t="s">
        <v>33</v>
      </c>
      <c r="D50" s="113" t="s">
        <v>150</v>
      </c>
      <c r="E50" s="110" t="s">
        <v>302</v>
      </c>
      <c r="F50" s="113" t="s">
        <v>151</v>
      </c>
      <c r="G50" s="28"/>
      <c r="H50" s="28"/>
      <c r="I50" s="108" t="s">
        <v>297</v>
      </c>
      <c r="J50" s="95" t="s">
        <v>64</v>
      </c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114">
        <v>15</v>
      </c>
      <c r="AJ50" s="96" t="s">
        <v>304</v>
      </c>
      <c r="AK50" s="94" t="s">
        <v>62</v>
      </c>
      <c r="AL50" s="112">
        <v>133.57</v>
      </c>
      <c r="AM50" s="29"/>
      <c r="AN50" s="30">
        <v>0.18</v>
      </c>
      <c r="AO50" s="29">
        <f t="shared" si="0"/>
        <v>0</v>
      </c>
      <c r="AP50" s="29">
        <f t="shared" si="1"/>
        <v>0</v>
      </c>
      <c r="AQ50" s="29">
        <f t="shared" si="2"/>
        <v>0</v>
      </c>
      <c r="AR50" s="31"/>
    </row>
    <row r="51" spans="1:44" s="1" customFormat="1" ht="46.5" customHeight="1" x14ac:dyDescent="0.2">
      <c r="A51" s="26">
        <v>44</v>
      </c>
      <c r="B51" s="108">
        <v>5963869</v>
      </c>
      <c r="C51" s="85" t="s">
        <v>33</v>
      </c>
      <c r="D51" s="113" t="s">
        <v>152</v>
      </c>
      <c r="E51" s="110" t="s">
        <v>302</v>
      </c>
      <c r="F51" s="113" t="s">
        <v>153</v>
      </c>
      <c r="G51" s="28"/>
      <c r="H51" s="28"/>
      <c r="I51" s="108" t="s">
        <v>297</v>
      </c>
      <c r="J51" s="95" t="s">
        <v>64</v>
      </c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114">
        <v>3</v>
      </c>
      <c r="AJ51" s="96" t="s">
        <v>304</v>
      </c>
      <c r="AK51" s="94" t="s">
        <v>62</v>
      </c>
      <c r="AL51" s="112">
        <v>176.63</v>
      </c>
      <c r="AM51" s="29"/>
      <c r="AN51" s="30">
        <v>0.18</v>
      </c>
      <c r="AO51" s="29">
        <f t="shared" si="0"/>
        <v>0</v>
      </c>
      <c r="AP51" s="29">
        <f t="shared" si="1"/>
        <v>0</v>
      </c>
      <c r="AQ51" s="29">
        <f t="shared" si="2"/>
        <v>0</v>
      </c>
      <c r="AR51" s="31"/>
    </row>
    <row r="52" spans="1:44" s="1" customFormat="1" ht="46.5" customHeight="1" x14ac:dyDescent="0.2">
      <c r="A52" s="26">
        <v>45</v>
      </c>
      <c r="B52" s="108">
        <v>5963896</v>
      </c>
      <c r="C52" s="85" t="s">
        <v>33</v>
      </c>
      <c r="D52" s="113" t="s">
        <v>154</v>
      </c>
      <c r="E52" s="110" t="s">
        <v>302</v>
      </c>
      <c r="F52" s="113" t="s">
        <v>155</v>
      </c>
      <c r="G52" s="28"/>
      <c r="H52" s="28"/>
      <c r="I52" s="108" t="s">
        <v>58</v>
      </c>
      <c r="J52" s="95" t="s">
        <v>64</v>
      </c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114">
        <v>12</v>
      </c>
      <c r="AJ52" s="96" t="s">
        <v>304</v>
      </c>
      <c r="AK52" s="94" t="s">
        <v>62</v>
      </c>
      <c r="AL52" s="112">
        <v>168.4</v>
      </c>
      <c r="AM52" s="29"/>
      <c r="AN52" s="30">
        <v>0.18</v>
      </c>
      <c r="AO52" s="29">
        <f t="shared" si="0"/>
        <v>0</v>
      </c>
      <c r="AP52" s="29">
        <f t="shared" si="1"/>
        <v>0</v>
      </c>
      <c r="AQ52" s="29">
        <f t="shared" si="2"/>
        <v>0</v>
      </c>
      <c r="AR52" s="31"/>
    </row>
    <row r="53" spans="1:44" s="1" customFormat="1" ht="46.5" customHeight="1" x14ac:dyDescent="0.2">
      <c r="A53" s="26">
        <v>46</v>
      </c>
      <c r="B53" s="108">
        <v>5963873</v>
      </c>
      <c r="C53" s="85" t="s">
        <v>33</v>
      </c>
      <c r="D53" s="113" t="s">
        <v>156</v>
      </c>
      <c r="E53" s="110" t="s">
        <v>302</v>
      </c>
      <c r="F53" s="113" t="s">
        <v>157</v>
      </c>
      <c r="G53" s="28"/>
      <c r="H53" s="28"/>
      <c r="I53" s="108" t="s">
        <v>297</v>
      </c>
      <c r="J53" s="95" t="s">
        <v>64</v>
      </c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114">
        <v>40</v>
      </c>
      <c r="AJ53" s="96" t="s">
        <v>304</v>
      </c>
      <c r="AK53" s="94" t="s">
        <v>62</v>
      </c>
      <c r="AL53" s="112">
        <v>172.12</v>
      </c>
      <c r="AM53" s="29"/>
      <c r="AN53" s="30">
        <v>0.18</v>
      </c>
      <c r="AO53" s="29">
        <f t="shared" si="0"/>
        <v>0</v>
      </c>
      <c r="AP53" s="29">
        <f t="shared" si="1"/>
        <v>0</v>
      </c>
      <c r="AQ53" s="29">
        <f t="shared" si="2"/>
        <v>0</v>
      </c>
      <c r="AR53" s="31"/>
    </row>
    <row r="54" spans="1:44" s="1" customFormat="1" ht="46.5" customHeight="1" x14ac:dyDescent="0.2">
      <c r="A54" s="26">
        <v>47</v>
      </c>
      <c r="B54" s="108">
        <v>5964252</v>
      </c>
      <c r="C54" s="85" t="s">
        <v>33</v>
      </c>
      <c r="D54" s="113" t="s">
        <v>158</v>
      </c>
      <c r="E54" s="110" t="s">
        <v>302</v>
      </c>
      <c r="F54" s="113" t="s">
        <v>159</v>
      </c>
      <c r="G54" s="28"/>
      <c r="H54" s="28"/>
      <c r="I54" s="108" t="s">
        <v>297</v>
      </c>
      <c r="J54" s="95" t="s">
        <v>64</v>
      </c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114">
        <v>10</v>
      </c>
      <c r="AJ54" s="96" t="s">
        <v>304</v>
      </c>
      <c r="AK54" s="94" t="s">
        <v>62</v>
      </c>
      <c r="AL54" s="112">
        <v>112.58</v>
      </c>
      <c r="AM54" s="29"/>
      <c r="AN54" s="30">
        <v>0.18</v>
      </c>
      <c r="AO54" s="29">
        <f t="shared" si="0"/>
        <v>0</v>
      </c>
      <c r="AP54" s="29">
        <f t="shared" si="1"/>
        <v>0</v>
      </c>
      <c r="AQ54" s="29">
        <f t="shared" si="2"/>
        <v>0</v>
      </c>
      <c r="AR54" s="31"/>
    </row>
    <row r="55" spans="1:44" s="1" customFormat="1" ht="46.5" customHeight="1" x14ac:dyDescent="0.2">
      <c r="A55" s="26">
        <v>48</v>
      </c>
      <c r="B55" s="108">
        <v>5964173</v>
      </c>
      <c r="C55" s="85" t="s">
        <v>33</v>
      </c>
      <c r="D55" s="113" t="s">
        <v>160</v>
      </c>
      <c r="E55" s="110" t="s">
        <v>302</v>
      </c>
      <c r="F55" s="113" t="s">
        <v>161</v>
      </c>
      <c r="G55" s="28"/>
      <c r="H55" s="28"/>
      <c r="I55" s="108" t="s">
        <v>58</v>
      </c>
      <c r="J55" s="95" t="s">
        <v>64</v>
      </c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114">
        <v>10</v>
      </c>
      <c r="AJ55" s="96" t="s">
        <v>304</v>
      </c>
      <c r="AK55" s="94" t="s">
        <v>62</v>
      </c>
      <c r="AL55" s="112">
        <v>31.22</v>
      </c>
      <c r="AM55" s="29"/>
      <c r="AN55" s="30">
        <v>0.18</v>
      </c>
      <c r="AO55" s="29">
        <f t="shared" si="0"/>
        <v>0</v>
      </c>
      <c r="AP55" s="29">
        <f t="shared" si="1"/>
        <v>0</v>
      </c>
      <c r="AQ55" s="29">
        <f t="shared" si="2"/>
        <v>0</v>
      </c>
      <c r="AR55" s="31"/>
    </row>
    <row r="56" spans="1:44" s="1" customFormat="1" ht="46.5" customHeight="1" x14ac:dyDescent="0.2">
      <c r="A56" s="26">
        <v>49</v>
      </c>
      <c r="B56" s="108">
        <v>5964101</v>
      </c>
      <c r="C56" s="85" t="s">
        <v>33</v>
      </c>
      <c r="D56" s="116" t="s">
        <v>162</v>
      </c>
      <c r="E56" s="110" t="s">
        <v>302</v>
      </c>
      <c r="F56" s="113" t="s">
        <v>163</v>
      </c>
      <c r="G56" s="28"/>
      <c r="H56" s="28"/>
      <c r="I56" s="108" t="s">
        <v>58</v>
      </c>
      <c r="J56" s="95" t="s">
        <v>64</v>
      </c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114">
        <v>10</v>
      </c>
      <c r="AJ56" s="96" t="s">
        <v>304</v>
      </c>
      <c r="AK56" s="94" t="s">
        <v>62</v>
      </c>
      <c r="AL56" s="112">
        <v>18.3</v>
      </c>
      <c r="AM56" s="29"/>
      <c r="AN56" s="30">
        <v>0.18</v>
      </c>
      <c r="AO56" s="29">
        <f t="shared" si="0"/>
        <v>0</v>
      </c>
      <c r="AP56" s="29">
        <f t="shared" si="1"/>
        <v>0</v>
      </c>
      <c r="AQ56" s="29">
        <f t="shared" si="2"/>
        <v>0</v>
      </c>
      <c r="AR56" s="31"/>
    </row>
    <row r="57" spans="1:44" s="1" customFormat="1" ht="46.5" customHeight="1" x14ac:dyDescent="0.2">
      <c r="A57" s="26">
        <v>50</v>
      </c>
      <c r="B57" s="108">
        <v>5964022</v>
      </c>
      <c r="C57" s="85" t="s">
        <v>33</v>
      </c>
      <c r="D57" s="113" t="s">
        <v>298</v>
      </c>
      <c r="E57" s="110" t="s">
        <v>302</v>
      </c>
      <c r="F57" s="117" t="s">
        <v>164</v>
      </c>
      <c r="G57" s="28"/>
      <c r="H57" s="28"/>
      <c r="I57" s="108" t="s">
        <v>58</v>
      </c>
      <c r="J57" s="95" t="s">
        <v>64</v>
      </c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114">
        <v>36</v>
      </c>
      <c r="AJ57" s="96" t="s">
        <v>304</v>
      </c>
      <c r="AK57" s="94" t="s">
        <v>62</v>
      </c>
      <c r="AL57" s="112">
        <v>81.12</v>
      </c>
      <c r="AM57" s="29"/>
      <c r="AN57" s="30">
        <v>0.18</v>
      </c>
      <c r="AO57" s="29">
        <f t="shared" si="0"/>
        <v>0</v>
      </c>
      <c r="AP57" s="29">
        <f t="shared" si="1"/>
        <v>0</v>
      </c>
      <c r="AQ57" s="29">
        <f t="shared" si="2"/>
        <v>0</v>
      </c>
      <c r="AR57" s="31"/>
    </row>
    <row r="58" spans="1:44" s="1" customFormat="1" ht="46.5" customHeight="1" x14ac:dyDescent="0.2">
      <c r="A58" s="26">
        <v>51</v>
      </c>
      <c r="B58" s="108">
        <v>5964029</v>
      </c>
      <c r="C58" s="85" t="s">
        <v>33</v>
      </c>
      <c r="D58" s="113" t="s">
        <v>165</v>
      </c>
      <c r="E58" s="110" t="s">
        <v>302</v>
      </c>
      <c r="F58" s="113" t="s">
        <v>166</v>
      </c>
      <c r="G58" s="28"/>
      <c r="H58" s="28"/>
      <c r="I58" s="108" t="s">
        <v>58</v>
      </c>
      <c r="J58" s="95" t="s">
        <v>64</v>
      </c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114">
        <v>2</v>
      </c>
      <c r="AJ58" s="96" t="s">
        <v>304</v>
      </c>
      <c r="AK58" s="94" t="s">
        <v>62</v>
      </c>
      <c r="AL58" s="112">
        <v>437.36</v>
      </c>
      <c r="AM58" s="29"/>
      <c r="AN58" s="30">
        <v>0.18</v>
      </c>
      <c r="AO58" s="29">
        <f t="shared" si="0"/>
        <v>0</v>
      </c>
      <c r="AP58" s="29">
        <f t="shared" si="1"/>
        <v>0</v>
      </c>
      <c r="AQ58" s="29">
        <f t="shared" si="2"/>
        <v>0</v>
      </c>
      <c r="AR58" s="31"/>
    </row>
    <row r="59" spans="1:44" s="1" customFormat="1" ht="46.5" customHeight="1" x14ac:dyDescent="0.2">
      <c r="A59" s="26">
        <v>52</v>
      </c>
      <c r="B59" s="108">
        <v>5963882</v>
      </c>
      <c r="C59" s="85" t="s">
        <v>33</v>
      </c>
      <c r="D59" s="113" t="s">
        <v>167</v>
      </c>
      <c r="E59" s="110" t="s">
        <v>302</v>
      </c>
      <c r="F59" s="113" t="s">
        <v>168</v>
      </c>
      <c r="G59" s="28"/>
      <c r="H59" s="28"/>
      <c r="I59" s="108" t="s">
        <v>58</v>
      </c>
      <c r="J59" s="95" t="s">
        <v>64</v>
      </c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114">
        <v>2</v>
      </c>
      <c r="AJ59" s="96" t="s">
        <v>304</v>
      </c>
      <c r="AK59" s="94" t="s">
        <v>62</v>
      </c>
      <c r="AL59" s="112">
        <v>470.14</v>
      </c>
      <c r="AM59" s="29"/>
      <c r="AN59" s="30">
        <v>0.18</v>
      </c>
      <c r="AO59" s="29">
        <f t="shared" si="0"/>
        <v>0</v>
      </c>
      <c r="AP59" s="29">
        <f t="shared" si="1"/>
        <v>0</v>
      </c>
      <c r="AQ59" s="29">
        <f t="shared" si="2"/>
        <v>0</v>
      </c>
      <c r="AR59" s="31"/>
    </row>
    <row r="60" spans="1:44" s="1" customFormat="1" ht="46.5" customHeight="1" x14ac:dyDescent="0.2">
      <c r="A60" s="26">
        <v>53</v>
      </c>
      <c r="B60" s="108">
        <v>5964038</v>
      </c>
      <c r="C60" s="85" t="s">
        <v>33</v>
      </c>
      <c r="D60" s="116" t="s">
        <v>169</v>
      </c>
      <c r="E60" s="110" t="s">
        <v>302</v>
      </c>
      <c r="F60" s="113" t="s">
        <v>170</v>
      </c>
      <c r="G60" s="28"/>
      <c r="H60" s="28"/>
      <c r="I60" s="108" t="s">
        <v>58</v>
      </c>
      <c r="J60" s="95" t="s">
        <v>64</v>
      </c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114">
        <v>3</v>
      </c>
      <c r="AJ60" s="96" t="s">
        <v>304</v>
      </c>
      <c r="AK60" s="94" t="s">
        <v>62</v>
      </c>
      <c r="AL60" s="112">
        <v>929.1</v>
      </c>
      <c r="AM60" s="29"/>
      <c r="AN60" s="30">
        <v>0.18</v>
      </c>
      <c r="AO60" s="29">
        <f t="shared" si="0"/>
        <v>0</v>
      </c>
      <c r="AP60" s="29">
        <f t="shared" si="1"/>
        <v>0</v>
      </c>
      <c r="AQ60" s="29">
        <f t="shared" si="2"/>
        <v>0</v>
      </c>
      <c r="AR60" s="31"/>
    </row>
    <row r="61" spans="1:44" s="1" customFormat="1" ht="46.5" customHeight="1" x14ac:dyDescent="0.2">
      <c r="A61" s="26">
        <v>54</v>
      </c>
      <c r="B61" s="108">
        <v>5964004</v>
      </c>
      <c r="C61" s="85" t="s">
        <v>33</v>
      </c>
      <c r="D61" s="113" t="s">
        <v>171</v>
      </c>
      <c r="E61" s="110" t="s">
        <v>302</v>
      </c>
      <c r="F61" s="113" t="s">
        <v>172</v>
      </c>
      <c r="G61" s="28"/>
      <c r="H61" s="28"/>
      <c r="I61" s="108" t="s">
        <v>297</v>
      </c>
      <c r="J61" s="95" t="s">
        <v>64</v>
      </c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114">
        <v>10</v>
      </c>
      <c r="AJ61" s="96" t="s">
        <v>304</v>
      </c>
      <c r="AK61" s="94" t="s">
        <v>62</v>
      </c>
      <c r="AL61" s="112">
        <v>51.18</v>
      </c>
      <c r="AM61" s="29"/>
      <c r="AN61" s="30">
        <v>0.18</v>
      </c>
      <c r="AO61" s="29">
        <f t="shared" si="0"/>
        <v>0</v>
      </c>
      <c r="AP61" s="29">
        <f t="shared" si="1"/>
        <v>0</v>
      </c>
      <c r="AQ61" s="29">
        <f t="shared" si="2"/>
        <v>0</v>
      </c>
      <c r="AR61" s="31"/>
    </row>
    <row r="62" spans="1:44" s="1" customFormat="1" ht="46.5" customHeight="1" x14ac:dyDescent="0.2">
      <c r="A62" s="26">
        <v>55</v>
      </c>
      <c r="B62" s="108">
        <v>5964186</v>
      </c>
      <c r="C62" s="85" t="s">
        <v>33</v>
      </c>
      <c r="D62" s="113" t="s">
        <v>173</v>
      </c>
      <c r="E62" s="110" t="s">
        <v>302</v>
      </c>
      <c r="F62" s="113" t="s">
        <v>174</v>
      </c>
      <c r="G62" s="28"/>
      <c r="H62" s="28"/>
      <c r="I62" s="108" t="s">
        <v>58</v>
      </c>
      <c r="J62" s="95" t="s">
        <v>64</v>
      </c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114">
        <v>80</v>
      </c>
      <c r="AJ62" s="96" t="s">
        <v>304</v>
      </c>
      <c r="AK62" s="94" t="s">
        <v>62</v>
      </c>
      <c r="AL62" s="112">
        <v>37.380000000000003</v>
      </c>
      <c r="AM62" s="29"/>
      <c r="AN62" s="30">
        <v>0.18</v>
      </c>
      <c r="AO62" s="29">
        <f t="shared" si="0"/>
        <v>0</v>
      </c>
      <c r="AP62" s="29">
        <f t="shared" si="1"/>
        <v>0</v>
      </c>
      <c r="AQ62" s="29">
        <f t="shared" si="2"/>
        <v>0</v>
      </c>
      <c r="AR62" s="31"/>
    </row>
    <row r="63" spans="1:44" s="1" customFormat="1" ht="46.5" customHeight="1" x14ac:dyDescent="0.2">
      <c r="A63" s="26">
        <v>56</v>
      </c>
      <c r="B63" s="108">
        <v>5964144</v>
      </c>
      <c r="C63" s="85" t="s">
        <v>33</v>
      </c>
      <c r="D63" s="116" t="s">
        <v>175</v>
      </c>
      <c r="E63" s="110" t="s">
        <v>302</v>
      </c>
      <c r="F63" s="116" t="s">
        <v>176</v>
      </c>
      <c r="G63" s="28"/>
      <c r="H63" s="28"/>
      <c r="I63" s="108" t="s">
        <v>58</v>
      </c>
      <c r="J63" s="95" t="s">
        <v>64</v>
      </c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114">
        <v>160</v>
      </c>
      <c r="AJ63" s="96" t="s">
        <v>304</v>
      </c>
      <c r="AK63" s="94" t="s">
        <v>62</v>
      </c>
      <c r="AL63" s="112">
        <v>119.77</v>
      </c>
      <c r="AM63" s="29"/>
      <c r="AN63" s="30">
        <v>0.18</v>
      </c>
      <c r="AO63" s="29">
        <f t="shared" si="0"/>
        <v>0</v>
      </c>
      <c r="AP63" s="29">
        <f t="shared" si="1"/>
        <v>0</v>
      </c>
      <c r="AQ63" s="29">
        <f t="shared" si="2"/>
        <v>0</v>
      </c>
      <c r="AR63" s="31"/>
    </row>
    <row r="64" spans="1:44" s="1" customFormat="1" ht="46.5" customHeight="1" x14ac:dyDescent="0.2">
      <c r="A64" s="26">
        <v>57</v>
      </c>
      <c r="B64" s="108">
        <v>5964097</v>
      </c>
      <c r="C64" s="85" t="s">
        <v>33</v>
      </c>
      <c r="D64" s="113" t="s">
        <v>177</v>
      </c>
      <c r="E64" s="110" t="s">
        <v>302</v>
      </c>
      <c r="F64" s="113" t="s">
        <v>178</v>
      </c>
      <c r="G64" s="28"/>
      <c r="H64" s="28"/>
      <c r="I64" s="108" t="s">
        <v>58</v>
      </c>
      <c r="J64" s="95" t="s">
        <v>64</v>
      </c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114">
        <v>40</v>
      </c>
      <c r="AJ64" s="96" t="s">
        <v>304</v>
      </c>
      <c r="AK64" s="94" t="s">
        <v>62</v>
      </c>
      <c r="AL64" s="112">
        <v>171.25</v>
      </c>
      <c r="AM64" s="29"/>
      <c r="AN64" s="30">
        <v>0.18</v>
      </c>
      <c r="AO64" s="29">
        <f t="shared" si="0"/>
        <v>0</v>
      </c>
      <c r="AP64" s="29">
        <f t="shared" si="1"/>
        <v>0</v>
      </c>
      <c r="AQ64" s="29">
        <f t="shared" si="2"/>
        <v>0</v>
      </c>
      <c r="AR64" s="31"/>
    </row>
    <row r="65" spans="1:44" s="1" customFormat="1" ht="46.5" customHeight="1" x14ac:dyDescent="0.2">
      <c r="A65" s="26">
        <v>58</v>
      </c>
      <c r="B65" s="108">
        <v>5964017</v>
      </c>
      <c r="C65" s="85" t="s">
        <v>33</v>
      </c>
      <c r="D65" s="113" t="s">
        <v>179</v>
      </c>
      <c r="E65" s="110" t="s">
        <v>302</v>
      </c>
      <c r="F65" s="113" t="s">
        <v>180</v>
      </c>
      <c r="G65" s="28"/>
      <c r="H65" s="28"/>
      <c r="I65" s="108" t="s">
        <v>58</v>
      </c>
      <c r="J65" s="95" t="s">
        <v>64</v>
      </c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114">
        <v>100</v>
      </c>
      <c r="AJ65" s="96" t="s">
        <v>304</v>
      </c>
      <c r="AK65" s="94" t="s">
        <v>62</v>
      </c>
      <c r="AL65" s="112">
        <v>5.13</v>
      </c>
      <c r="AM65" s="29"/>
      <c r="AN65" s="30">
        <v>0.18</v>
      </c>
      <c r="AO65" s="29">
        <f t="shared" si="0"/>
        <v>0</v>
      </c>
      <c r="AP65" s="29">
        <f t="shared" si="1"/>
        <v>0</v>
      </c>
      <c r="AQ65" s="29">
        <f t="shared" si="2"/>
        <v>0</v>
      </c>
      <c r="AR65" s="31"/>
    </row>
    <row r="66" spans="1:44" s="1" customFormat="1" ht="46.5" customHeight="1" x14ac:dyDescent="0.2">
      <c r="A66" s="26">
        <v>59</v>
      </c>
      <c r="B66" s="108">
        <v>5964054</v>
      </c>
      <c r="C66" s="85" t="s">
        <v>33</v>
      </c>
      <c r="D66" s="113" t="s">
        <v>181</v>
      </c>
      <c r="E66" s="110" t="s">
        <v>302</v>
      </c>
      <c r="F66" s="113" t="s">
        <v>182</v>
      </c>
      <c r="G66" s="28"/>
      <c r="H66" s="28"/>
      <c r="I66" s="108" t="s">
        <v>58</v>
      </c>
      <c r="J66" s="95" t="s">
        <v>64</v>
      </c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114">
        <v>100</v>
      </c>
      <c r="AJ66" s="96" t="s">
        <v>304</v>
      </c>
      <c r="AK66" s="94" t="s">
        <v>62</v>
      </c>
      <c r="AL66" s="112">
        <v>5.13</v>
      </c>
      <c r="AM66" s="29"/>
      <c r="AN66" s="30">
        <v>0.18</v>
      </c>
      <c r="AO66" s="29">
        <f t="shared" si="0"/>
        <v>0</v>
      </c>
      <c r="AP66" s="29">
        <f t="shared" si="1"/>
        <v>0</v>
      </c>
      <c r="AQ66" s="29">
        <f t="shared" si="2"/>
        <v>0</v>
      </c>
      <c r="AR66" s="31"/>
    </row>
    <row r="67" spans="1:44" s="1" customFormat="1" ht="46.5" customHeight="1" x14ac:dyDescent="0.2">
      <c r="A67" s="26">
        <v>60</v>
      </c>
      <c r="B67" s="108">
        <v>5963960</v>
      </c>
      <c r="C67" s="85" t="s">
        <v>33</v>
      </c>
      <c r="D67" s="113" t="s">
        <v>183</v>
      </c>
      <c r="E67" s="110" t="s">
        <v>302</v>
      </c>
      <c r="F67" s="113" t="s">
        <v>184</v>
      </c>
      <c r="G67" s="28"/>
      <c r="H67" s="28"/>
      <c r="I67" s="108" t="s">
        <v>58</v>
      </c>
      <c r="J67" s="95" t="s">
        <v>64</v>
      </c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114">
        <v>250</v>
      </c>
      <c r="AJ67" s="96" t="s">
        <v>304</v>
      </c>
      <c r="AK67" s="94" t="s">
        <v>62</v>
      </c>
      <c r="AL67" s="112">
        <v>5.13</v>
      </c>
      <c r="AM67" s="29"/>
      <c r="AN67" s="30">
        <v>0.18</v>
      </c>
      <c r="AO67" s="29">
        <f t="shared" si="0"/>
        <v>0</v>
      </c>
      <c r="AP67" s="29">
        <f t="shared" si="1"/>
        <v>0</v>
      </c>
      <c r="AQ67" s="29">
        <f t="shared" si="2"/>
        <v>0</v>
      </c>
      <c r="AR67" s="31"/>
    </row>
    <row r="68" spans="1:44" s="1" customFormat="1" ht="46.5" customHeight="1" x14ac:dyDescent="0.2">
      <c r="A68" s="26">
        <v>61</v>
      </c>
      <c r="B68" s="108">
        <v>5964171</v>
      </c>
      <c r="C68" s="85" t="s">
        <v>33</v>
      </c>
      <c r="D68" s="113" t="s">
        <v>185</v>
      </c>
      <c r="E68" s="110" t="s">
        <v>302</v>
      </c>
      <c r="F68" s="113" t="s">
        <v>186</v>
      </c>
      <c r="G68" s="28"/>
      <c r="H68" s="28"/>
      <c r="I68" s="108" t="s">
        <v>58</v>
      </c>
      <c r="J68" s="95" t="s">
        <v>64</v>
      </c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114">
        <v>25</v>
      </c>
      <c r="AJ68" s="96" t="s">
        <v>304</v>
      </c>
      <c r="AK68" s="94" t="s">
        <v>62</v>
      </c>
      <c r="AL68" s="112">
        <v>33.86</v>
      </c>
      <c r="AM68" s="29"/>
      <c r="AN68" s="30">
        <v>0.18</v>
      </c>
      <c r="AO68" s="29">
        <f t="shared" si="0"/>
        <v>0</v>
      </c>
      <c r="AP68" s="29">
        <f t="shared" si="1"/>
        <v>0</v>
      </c>
      <c r="AQ68" s="29">
        <f t="shared" si="2"/>
        <v>0</v>
      </c>
      <c r="AR68" s="31"/>
    </row>
    <row r="69" spans="1:44" s="1" customFormat="1" ht="46.5" customHeight="1" x14ac:dyDescent="0.2">
      <c r="A69" s="26">
        <v>62</v>
      </c>
      <c r="B69" s="108">
        <v>5964253</v>
      </c>
      <c r="C69" s="85" t="s">
        <v>33</v>
      </c>
      <c r="D69" s="113" t="s">
        <v>187</v>
      </c>
      <c r="E69" s="110" t="s">
        <v>302</v>
      </c>
      <c r="F69" s="113" t="s">
        <v>188</v>
      </c>
      <c r="G69" s="28"/>
      <c r="H69" s="28"/>
      <c r="I69" s="108" t="s">
        <v>58</v>
      </c>
      <c r="J69" s="95" t="s">
        <v>64</v>
      </c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114">
        <v>20</v>
      </c>
      <c r="AJ69" s="96" t="s">
        <v>304</v>
      </c>
      <c r="AK69" s="94" t="s">
        <v>62</v>
      </c>
      <c r="AL69" s="112">
        <v>109.82</v>
      </c>
      <c r="AM69" s="29"/>
      <c r="AN69" s="30">
        <v>0.18</v>
      </c>
      <c r="AO69" s="29">
        <f t="shared" si="0"/>
        <v>0</v>
      </c>
      <c r="AP69" s="29">
        <f t="shared" si="1"/>
        <v>0</v>
      </c>
      <c r="AQ69" s="29">
        <f t="shared" si="2"/>
        <v>0</v>
      </c>
      <c r="AR69" s="31"/>
    </row>
    <row r="70" spans="1:44" s="1" customFormat="1" ht="46.5" customHeight="1" x14ac:dyDescent="0.2">
      <c r="A70" s="26">
        <v>63</v>
      </c>
      <c r="B70" s="108">
        <v>5964030</v>
      </c>
      <c r="C70" s="85" t="s">
        <v>33</v>
      </c>
      <c r="D70" s="113" t="s">
        <v>189</v>
      </c>
      <c r="E70" s="110" t="s">
        <v>302</v>
      </c>
      <c r="F70" s="113" t="s">
        <v>190</v>
      </c>
      <c r="G70" s="28"/>
      <c r="H70" s="28"/>
      <c r="I70" s="108" t="s">
        <v>58</v>
      </c>
      <c r="J70" s="95" t="s">
        <v>64</v>
      </c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114">
        <v>50</v>
      </c>
      <c r="AJ70" s="96" t="s">
        <v>304</v>
      </c>
      <c r="AK70" s="94" t="s">
        <v>62</v>
      </c>
      <c r="AL70" s="112">
        <v>12.32</v>
      </c>
      <c r="AM70" s="29"/>
      <c r="AN70" s="30">
        <v>0.18</v>
      </c>
      <c r="AO70" s="29">
        <f t="shared" si="0"/>
        <v>0</v>
      </c>
      <c r="AP70" s="29">
        <f t="shared" si="1"/>
        <v>0</v>
      </c>
      <c r="AQ70" s="29">
        <f t="shared" si="2"/>
        <v>0</v>
      </c>
      <c r="AR70" s="31"/>
    </row>
    <row r="71" spans="1:44" s="1" customFormat="1" ht="46.5" customHeight="1" x14ac:dyDescent="0.2">
      <c r="A71" s="26">
        <v>64</v>
      </c>
      <c r="B71" s="108">
        <v>5964096</v>
      </c>
      <c r="C71" s="85" t="s">
        <v>33</v>
      </c>
      <c r="D71" s="113" t="s">
        <v>191</v>
      </c>
      <c r="E71" s="110" t="s">
        <v>302</v>
      </c>
      <c r="F71" s="113" t="s">
        <v>192</v>
      </c>
      <c r="G71" s="28"/>
      <c r="H71" s="28"/>
      <c r="I71" s="108" t="s">
        <v>58</v>
      </c>
      <c r="J71" s="95" t="s">
        <v>64</v>
      </c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114">
        <v>200</v>
      </c>
      <c r="AJ71" s="96" t="s">
        <v>304</v>
      </c>
      <c r="AK71" s="94" t="s">
        <v>62</v>
      </c>
      <c r="AL71" s="112">
        <v>120.97</v>
      </c>
      <c r="AM71" s="29"/>
      <c r="AN71" s="30">
        <v>0.18</v>
      </c>
      <c r="AO71" s="29">
        <f t="shared" si="0"/>
        <v>0</v>
      </c>
      <c r="AP71" s="29">
        <f t="shared" si="1"/>
        <v>0</v>
      </c>
      <c r="AQ71" s="29">
        <f t="shared" si="2"/>
        <v>0</v>
      </c>
      <c r="AR71" s="31"/>
    </row>
    <row r="72" spans="1:44" s="1" customFormat="1" ht="46.5" customHeight="1" x14ac:dyDescent="0.2">
      <c r="A72" s="26">
        <v>65</v>
      </c>
      <c r="B72" s="108">
        <v>5963929</v>
      </c>
      <c r="C72" s="85" t="s">
        <v>33</v>
      </c>
      <c r="D72" s="113" t="s">
        <v>193</v>
      </c>
      <c r="E72" s="110" t="s">
        <v>302</v>
      </c>
      <c r="F72" s="113" t="s">
        <v>194</v>
      </c>
      <c r="G72" s="28"/>
      <c r="H72" s="28"/>
      <c r="I72" s="108" t="s">
        <v>58</v>
      </c>
      <c r="J72" s="95" t="s">
        <v>64</v>
      </c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114">
        <v>240</v>
      </c>
      <c r="AJ72" s="96" t="s">
        <v>304</v>
      </c>
      <c r="AK72" s="94" t="s">
        <v>62</v>
      </c>
      <c r="AL72" s="112">
        <v>120.97</v>
      </c>
      <c r="AM72" s="29"/>
      <c r="AN72" s="30">
        <v>0.18</v>
      </c>
      <c r="AO72" s="29">
        <f t="shared" si="0"/>
        <v>0</v>
      </c>
      <c r="AP72" s="29">
        <f t="shared" si="1"/>
        <v>0</v>
      </c>
      <c r="AQ72" s="29">
        <f t="shared" si="2"/>
        <v>0</v>
      </c>
      <c r="AR72" s="31"/>
    </row>
    <row r="73" spans="1:44" s="1" customFormat="1" ht="46.5" customHeight="1" x14ac:dyDescent="0.2">
      <c r="A73" s="26">
        <v>66</v>
      </c>
      <c r="B73" s="108">
        <v>5964041</v>
      </c>
      <c r="C73" s="85" t="s">
        <v>33</v>
      </c>
      <c r="D73" s="113" t="s">
        <v>195</v>
      </c>
      <c r="E73" s="110" t="s">
        <v>302</v>
      </c>
      <c r="F73" s="113" t="s">
        <v>196</v>
      </c>
      <c r="G73" s="28"/>
      <c r="H73" s="28"/>
      <c r="I73" s="108" t="s">
        <v>58</v>
      </c>
      <c r="J73" s="95" t="s">
        <v>64</v>
      </c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114">
        <v>150</v>
      </c>
      <c r="AJ73" s="96" t="s">
        <v>304</v>
      </c>
      <c r="AK73" s="94" t="s">
        <v>62</v>
      </c>
      <c r="AL73" s="112">
        <v>6.35</v>
      </c>
      <c r="AM73" s="29"/>
      <c r="AN73" s="30">
        <v>0.18</v>
      </c>
      <c r="AO73" s="29">
        <f t="shared" ref="AO73:AO124" si="3">ROUND(ROUND(AM73,2)*AI73,2)</f>
        <v>0</v>
      </c>
      <c r="AP73" s="29">
        <f t="shared" ref="AP73:AP124" si="4">ROUND(AO73*AN73,2)</f>
        <v>0</v>
      </c>
      <c r="AQ73" s="29">
        <f t="shared" ref="AQ73:AQ124" si="5">AP73+AO73</f>
        <v>0</v>
      </c>
      <c r="AR73" s="31"/>
    </row>
    <row r="74" spans="1:44" s="1" customFormat="1" ht="46.5" customHeight="1" x14ac:dyDescent="0.2">
      <c r="A74" s="26">
        <v>67</v>
      </c>
      <c r="B74" s="108">
        <v>5964021</v>
      </c>
      <c r="C74" s="85" t="s">
        <v>33</v>
      </c>
      <c r="D74" s="113" t="s">
        <v>197</v>
      </c>
      <c r="E74" s="110" t="s">
        <v>302</v>
      </c>
      <c r="F74" s="113" t="s">
        <v>198</v>
      </c>
      <c r="G74" s="28"/>
      <c r="H74" s="28"/>
      <c r="I74" s="108" t="s">
        <v>58</v>
      </c>
      <c r="J74" s="95" t="s">
        <v>64</v>
      </c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114">
        <v>150</v>
      </c>
      <c r="AJ74" s="96" t="s">
        <v>304</v>
      </c>
      <c r="AK74" s="94" t="s">
        <v>62</v>
      </c>
      <c r="AL74" s="112">
        <v>6.35</v>
      </c>
      <c r="AM74" s="29"/>
      <c r="AN74" s="30">
        <v>0.18</v>
      </c>
      <c r="AO74" s="29">
        <f t="shared" si="3"/>
        <v>0</v>
      </c>
      <c r="AP74" s="29">
        <f t="shared" si="4"/>
        <v>0</v>
      </c>
      <c r="AQ74" s="29">
        <f t="shared" si="5"/>
        <v>0</v>
      </c>
      <c r="AR74" s="31"/>
    </row>
    <row r="75" spans="1:44" s="1" customFormat="1" ht="46.5" customHeight="1" x14ac:dyDescent="0.2">
      <c r="A75" s="26">
        <v>68</v>
      </c>
      <c r="B75" s="108">
        <v>5964185</v>
      </c>
      <c r="C75" s="85" t="s">
        <v>33</v>
      </c>
      <c r="D75" s="113" t="s">
        <v>199</v>
      </c>
      <c r="E75" s="110" t="s">
        <v>302</v>
      </c>
      <c r="F75" s="113" t="s">
        <v>200</v>
      </c>
      <c r="G75" s="28"/>
      <c r="H75" s="28"/>
      <c r="I75" s="108" t="s">
        <v>58</v>
      </c>
      <c r="J75" s="95" t="s">
        <v>64</v>
      </c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114">
        <v>150</v>
      </c>
      <c r="AJ75" s="96" t="s">
        <v>304</v>
      </c>
      <c r="AK75" s="94" t="s">
        <v>62</v>
      </c>
      <c r="AL75" s="112">
        <v>6.35</v>
      </c>
      <c r="AM75" s="29"/>
      <c r="AN75" s="30">
        <v>0.18</v>
      </c>
      <c r="AO75" s="29">
        <f t="shared" si="3"/>
        <v>0</v>
      </c>
      <c r="AP75" s="29">
        <f t="shared" si="4"/>
        <v>0</v>
      </c>
      <c r="AQ75" s="29">
        <f t="shared" si="5"/>
        <v>0</v>
      </c>
      <c r="AR75" s="31"/>
    </row>
    <row r="76" spans="1:44" s="1" customFormat="1" ht="46.5" customHeight="1" x14ac:dyDescent="0.2">
      <c r="A76" s="26">
        <v>69</v>
      </c>
      <c r="B76" s="108">
        <v>5963872</v>
      </c>
      <c r="C76" s="85" t="s">
        <v>33</v>
      </c>
      <c r="D76" s="113" t="s">
        <v>201</v>
      </c>
      <c r="E76" s="110" t="s">
        <v>302</v>
      </c>
      <c r="F76" s="113" t="s">
        <v>202</v>
      </c>
      <c r="G76" s="28"/>
      <c r="H76" s="28"/>
      <c r="I76" s="108" t="s">
        <v>58</v>
      </c>
      <c r="J76" s="95" t="s">
        <v>64</v>
      </c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114">
        <v>150</v>
      </c>
      <c r="AJ76" s="96" t="s">
        <v>304</v>
      </c>
      <c r="AK76" s="94" t="s">
        <v>62</v>
      </c>
      <c r="AL76" s="112">
        <v>6.35</v>
      </c>
      <c r="AM76" s="29"/>
      <c r="AN76" s="30">
        <v>0.18</v>
      </c>
      <c r="AO76" s="29">
        <f t="shared" si="3"/>
        <v>0</v>
      </c>
      <c r="AP76" s="29">
        <f t="shared" si="4"/>
        <v>0</v>
      </c>
      <c r="AQ76" s="29">
        <f t="shared" si="5"/>
        <v>0</v>
      </c>
      <c r="AR76" s="31"/>
    </row>
    <row r="77" spans="1:44" s="1" customFormat="1" ht="46.5" customHeight="1" x14ac:dyDescent="0.2">
      <c r="A77" s="26">
        <v>70</v>
      </c>
      <c r="B77" s="108">
        <v>5963946</v>
      </c>
      <c r="C77" s="85" t="s">
        <v>33</v>
      </c>
      <c r="D77" s="113" t="s">
        <v>203</v>
      </c>
      <c r="E77" s="110" t="s">
        <v>302</v>
      </c>
      <c r="F77" s="113" t="s">
        <v>204</v>
      </c>
      <c r="G77" s="28"/>
      <c r="H77" s="28"/>
      <c r="I77" s="108" t="s">
        <v>58</v>
      </c>
      <c r="J77" s="95" t="s">
        <v>64</v>
      </c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114">
        <v>15</v>
      </c>
      <c r="AJ77" s="96" t="s">
        <v>304</v>
      </c>
      <c r="AK77" s="94" t="s">
        <v>62</v>
      </c>
      <c r="AL77" s="112">
        <v>114.75</v>
      </c>
      <c r="AM77" s="29"/>
      <c r="AN77" s="30">
        <v>0.18</v>
      </c>
      <c r="AO77" s="29">
        <f t="shared" si="3"/>
        <v>0</v>
      </c>
      <c r="AP77" s="29">
        <f t="shared" si="4"/>
        <v>0</v>
      </c>
      <c r="AQ77" s="29">
        <f t="shared" si="5"/>
        <v>0</v>
      </c>
      <c r="AR77" s="31"/>
    </row>
    <row r="78" spans="1:44" s="1" customFormat="1" ht="46.5" customHeight="1" x14ac:dyDescent="0.2">
      <c r="A78" s="26">
        <v>71</v>
      </c>
      <c r="B78" s="108">
        <v>5964040</v>
      </c>
      <c r="C78" s="85" t="s">
        <v>33</v>
      </c>
      <c r="D78" s="116" t="s">
        <v>205</v>
      </c>
      <c r="E78" s="110" t="s">
        <v>302</v>
      </c>
      <c r="F78" s="113" t="s">
        <v>206</v>
      </c>
      <c r="G78" s="28"/>
      <c r="H78" s="28"/>
      <c r="I78" s="108" t="s">
        <v>58</v>
      </c>
      <c r="J78" s="95" t="s">
        <v>64</v>
      </c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114">
        <v>5</v>
      </c>
      <c r="AJ78" s="96" t="s">
        <v>304</v>
      </c>
      <c r="AK78" s="94" t="s">
        <v>62</v>
      </c>
      <c r="AL78" s="112">
        <v>292.14</v>
      </c>
      <c r="AM78" s="29"/>
      <c r="AN78" s="30">
        <v>0.18</v>
      </c>
      <c r="AO78" s="29">
        <f t="shared" si="3"/>
        <v>0</v>
      </c>
      <c r="AP78" s="29">
        <f t="shared" si="4"/>
        <v>0</v>
      </c>
      <c r="AQ78" s="29">
        <f t="shared" si="5"/>
        <v>0</v>
      </c>
      <c r="AR78" s="31"/>
    </row>
    <row r="79" spans="1:44" s="1" customFormat="1" ht="46.5" customHeight="1" x14ac:dyDescent="0.2">
      <c r="A79" s="26">
        <v>72</v>
      </c>
      <c r="B79" s="108">
        <v>5964170</v>
      </c>
      <c r="C79" s="85" t="s">
        <v>33</v>
      </c>
      <c r="D79" s="116" t="s">
        <v>207</v>
      </c>
      <c r="E79" s="110" t="s">
        <v>302</v>
      </c>
      <c r="F79" s="113" t="s">
        <v>208</v>
      </c>
      <c r="G79" s="28"/>
      <c r="H79" s="28"/>
      <c r="I79" s="108" t="s">
        <v>58</v>
      </c>
      <c r="J79" s="95" t="s">
        <v>64</v>
      </c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114">
        <v>5</v>
      </c>
      <c r="AJ79" s="96" t="s">
        <v>304</v>
      </c>
      <c r="AK79" s="94" t="s">
        <v>62</v>
      </c>
      <c r="AL79" s="112">
        <v>409.02</v>
      </c>
      <c r="AM79" s="29"/>
      <c r="AN79" s="30">
        <v>0.18</v>
      </c>
      <c r="AO79" s="29">
        <f t="shared" si="3"/>
        <v>0</v>
      </c>
      <c r="AP79" s="29">
        <f t="shared" si="4"/>
        <v>0</v>
      </c>
      <c r="AQ79" s="29">
        <f t="shared" si="5"/>
        <v>0</v>
      </c>
      <c r="AR79" s="31"/>
    </row>
    <row r="80" spans="1:44" s="1" customFormat="1" ht="46.5" customHeight="1" x14ac:dyDescent="0.2">
      <c r="A80" s="26">
        <v>73</v>
      </c>
      <c r="B80" s="108">
        <v>5964143</v>
      </c>
      <c r="C80" s="85" t="s">
        <v>33</v>
      </c>
      <c r="D80" s="116" t="s">
        <v>209</v>
      </c>
      <c r="E80" s="110" t="s">
        <v>302</v>
      </c>
      <c r="F80" s="113" t="s">
        <v>210</v>
      </c>
      <c r="G80" s="28"/>
      <c r="H80" s="28"/>
      <c r="I80" s="108" t="s">
        <v>58</v>
      </c>
      <c r="J80" s="95" t="s">
        <v>64</v>
      </c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114">
        <v>5</v>
      </c>
      <c r="AJ80" s="96" t="s">
        <v>304</v>
      </c>
      <c r="AK80" s="94" t="s">
        <v>62</v>
      </c>
      <c r="AL80" s="112">
        <v>472.53</v>
      </c>
      <c r="AM80" s="29"/>
      <c r="AN80" s="30">
        <v>0.18</v>
      </c>
      <c r="AO80" s="29">
        <f t="shared" si="3"/>
        <v>0</v>
      </c>
      <c r="AP80" s="29">
        <f t="shared" si="4"/>
        <v>0</v>
      </c>
      <c r="AQ80" s="29">
        <f t="shared" si="5"/>
        <v>0</v>
      </c>
      <c r="AR80" s="31"/>
    </row>
    <row r="81" spans="1:44" s="1" customFormat="1" ht="46.5" customHeight="1" x14ac:dyDescent="0.2">
      <c r="A81" s="26">
        <v>74</v>
      </c>
      <c r="B81" s="108">
        <v>5964019</v>
      </c>
      <c r="C81" s="85" t="s">
        <v>33</v>
      </c>
      <c r="D81" s="116" t="s">
        <v>211</v>
      </c>
      <c r="E81" s="110" t="s">
        <v>302</v>
      </c>
      <c r="F81" s="113" t="s">
        <v>212</v>
      </c>
      <c r="G81" s="28"/>
      <c r="H81" s="28"/>
      <c r="I81" s="108" t="s">
        <v>58</v>
      </c>
      <c r="J81" s="95" t="s">
        <v>64</v>
      </c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114">
        <v>10</v>
      </c>
      <c r="AJ81" s="96" t="s">
        <v>304</v>
      </c>
      <c r="AK81" s="94" t="s">
        <v>62</v>
      </c>
      <c r="AL81" s="112">
        <v>590.79</v>
      </c>
      <c r="AM81" s="29"/>
      <c r="AN81" s="30">
        <v>0.18</v>
      </c>
      <c r="AO81" s="29">
        <f t="shared" si="3"/>
        <v>0</v>
      </c>
      <c r="AP81" s="29">
        <f t="shared" si="4"/>
        <v>0</v>
      </c>
      <c r="AQ81" s="29">
        <f t="shared" si="5"/>
        <v>0</v>
      </c>
      <c r="AR81" s="31"/>
    </row>
    <row r="82" spans="1:44" s="1" customFormat="1" ht="46.5" customHeight="1" x14ac:dyDescent="0.2">
      <c r="A82" s="26">
        <v>75</v>
      </c>
      <c r="B82" s="108">
        <v>5964009</v>
      </c>
      <c r="C82" s="85" t="s">
        <v>33</v>
      </c>
      <c r="D82" s="116" t="s">
        <v>213</v>
      </c>
      <c r="E82" s="110" t="s">
        <v>302</v>
      </c>
      <c r="F82" s="113" t="s">
        <v>214</v>
      </c>
      <c r="G82" s="28"/>
      <c r="H82" s="28"/>
      <c r="I82" s="108" t="s">
        <v>58</v>
      </c>
      <c r="J82" s="95" t="s">
        <v>64</v>
      </c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114">
        <v>5</v>
      </c>
      <c r="AJ82" s="96" t="s">
        <v>304</v>
      </c>
      <c r="AK82" s="94" t="s">
        <v>62</v>
      </c>
      <c r="AL82" s="112">
        <v>256.58999999999997</v>
      </c>
      <c r="AM82" s="29"/>
      <c r="AN82" s="30">
        <v>0.18</v>
      </c>
      <c r="AO82" s="29">
        <f t="shared" si="3"/>
        <v>0</v>
      </c>
      <c r="AP82" s="29">
        <f t="shared" si="4"/>
        <v>0</v>
      </c>
      <c r="AQ82" s="29">
        <f t="shared" si="5"/>
        <v>0</v>
      </c>
      <c r="AR82" s="31"/>
    </row>
    <row r="83" spans="1:44" s="1" customFormat="1" ht="46.5" customHeight="1" x14ac:dyDescent="0.2">
      <c r="A83" s="26">
        <v>76</v>
      </c>
      <c r="B83" s="108">
        <v>5964172</v>
      </c>
      <c r="C83" s="85" t="s">
        <v>33</v>
      </c>
      <c r="D83" s="116" t="s">
        <v>215</v>
      </c>
      <c r="E83" s="110" t="s">
        <v>302</v>
      </c>
      <c r="F83" s="113" t="s">
        <v>216</v>
      </c>
      <c r="G83" s="28"/>
      <c r="H83" s="28"/>
      <c r="I83" s="108" t="s">
        <v>297</v>
      </c>
      <c r="J83" s="95" t="s">
        <v>64</v>
      </c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114">
        <v>40</v>
      </c>
      <c r="AJ83" s="96" t="s">
        <v>304</v>
      </c>
      <c r="AK83" s="94" t="s">
        <v>62</v>
      </c>
      <c r="AL83" s="112">
        <v>50.75</v>
      </c>
      <c r="AM83" s="29"/>
      <c r="AN83" s="30">
        <v>0.18</v>
      </c>
      <c r="AO83" s="29">
        <f t="shared" si="3"/>
        <v>0</v>
      </c>
      <c r="AP83" s="29">
        <f t="shared" si="4"/>
        <v>0</v>
      </c>
      <c r="AQ83" s="29">
        <f t="shared" si="5"/>
        <v>0</v>
      </c>
      <c r="AR83" s="31"/>
    </row>
    <row r="84" spans="1:44" s="1" customFormat="1" ht="46.5" customHeight="1" x14ac:dyDescent="0.2">
      <c r="A84" s="26">
        <v>77</v>
      </c>
      <c r="B84" s="108">
        <v>5964254</v>
      </c>
      <c r="C84" s="85" t="s">
        <v>33</v>
      </c>
      <c r="D84" s="116" t="s">
        <v>217</v>
      </c>
      <c r="E84" s="110" t="s">
        <v>302</v>
      </c>
      <c r="F84" s="113" t="s">
        <v>218</v>
      </c>
      <c r="G84" s="28"/>
      <c r="H84" s="28"/>
      <c r="I84" s="108" t="s">
        <v>58</v>
      </c>
      <c r="J84" s="95" t="s">
        <v>64</v>
      </c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114">
        <v>30</v>
      </c>
      <c r="AJ84" s="96" t="s">
        <v>304</v>
      </c>
      <c r="AK84" s="94" t="s">
        <v>62</v>
      </c>
      <c r="AL84" s="112">
        <v>69.36</v>
      </c>
      <c r="AM84" s="29"/>
      <c r="AN84" s="30">
        <v>0.18</v>
      </c>
      <c r="AO84" s="29">
        <f t="shared" si="3"/>
        <v>0</v>
      </c>
      <c r="AP84" s="29">
        <f t="shared" si="4"/>
        <v>0</v>
      </c>
      <c r="AQ84" s="29">
        <f t="shared" si="5"/>
        <v>0</v>
      </c>
      <c r="AR84" s="31"/>
    </row>
    <row r="85" spans="1:44" s="1" customFormat="1" ht="46.5" customHeight="1" x14ac:dyDescent="0.2">
      <c r="A85" s="26">
        <v>78</v>
      </c>
      <c r="B85" s="108">
        <v>5964055</v>
      </c>
      <c r="C85" s="85" t="s">
        <v>33</v>
      </c>
      <c r="D85" s="113" t="s">
        <v>219</v>
      </c>
      <c r="E85" s="110" t="s">
        <v>302</v>
      </c>
      <c r="F85" s="113" t="s">
        <v>220</v>
      </c>
      <c r="G85" s="28"/>
      <c r="H85" s="28"/>
      <c r="I85" s="108" t="s">
        <v>58</v>
      </c>
      <c r="J85" s="95" t="s">
        <v>64</v>
      </c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114">
        <v>48</v>
      </c>
      <c r="AJ85" s="96" t="s">
        <v>304</v>
      </c>
      <c r="AK85" s="94" t="s">
        <v>62</v>
      </c>
      <c r="AL85" s="112">
        <v>72.08</v>
      </c>
      <c r="AM85" s="29"/>
      <c r="AN85" s="30">
        <v>0.18</v>
      </c>
      <c r="AO85" s="29">
        <f t="shared" si="3"/>
        <v>0</v>
      </c>
      <c r="AP85" s="29">
        <f t="shared" si="4"/>
        <v>0</v>
      </c>
      <c r="AQ85" s="29">
        <f t="shared" si="5"/>
        <v>0</v>
      </c>
      <c r="AR85" s="31"/>
    </row>
    <row r="86" spans="1:44" s="1" customFormat="1" ht="46.5" customHeight="1" x14ac:dyDescent="0.2">
      <c r="A86" s="26">
        <v>79</v>
      </c>
      <c r="B86" s="108">
        <v>5964031</v>
      </c>
      <c r="C86" s="85" t="s">
        <v>33</v>
      </c>
      <c r="D86" s="113" t="s">
        <v>221</v>
      </c>
      <c r="E86" s="110" t="s">
        <v>302</v>
      </c>
      <c r="F86" s="113" t="s">
        <v>222</v>
      </c>
      <c r="G86" s="28"/>
      <c r="H86" s="28"/>
      <c r="I86" s="108" t="s">
        <v>58</v>
      </c>
      <c r="J86" s="95" t="s">
        <v>64</v>
      </c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114">
        <v>48</v>
      </c>
      <c r="AJ86" s="96" t="s">
        <v>304</v>
      </c>
      <c r="AK86" s="94" t="s">
        <v>62</v>
      </c>
      <c r="AL86" s="112">
        <v>72.08</v>
      </c>
      <c r="AM86" s="29"/>
      <c r="AN86" s="30">
        <v>0.18</v>
      </c>
      <c r="AO86" s="29">
        <f t="shared" si="3"/>
        <v>0</v>
      </c>
      <c r="AP86" s="29">
        <f t="shared" si="4"/>
        <v>0</v>
      </c>
      <c r="AQ86" s="29">
        <f t="shared" si="5"/>
        <v>0</v>
      </c>
      <c r="AR86" s="31"/>
    </row>
    <row r="87" spans="1:44" s="1" customFormat="1" ht="46.5" customHeight="1" x14ac:dyDescent="0.2">
      <c r="A87" s="26">
        <v>80</v>
      </c>
      <c r="B87" s="108">
        <v>5964042</v>
      </c>
      <c r="C87" s="85" t="s">
        <v>33</v>
      </c>
      <c r="D87" s="113" t="s">
        <v>223</v>
      </c>
      <c r="E87" s="110" t="s">
        <v>302</v>
      </c>
      <c r="F87" s="113" t="s">
        <v>224</v>
      </c>
      <c r="G87" s="28"/>
      <c r="H87" s="28"/>
      <c r="I87" s="108" t="s">
        <v>58</v>
      </c>
      <c r="J87" s="95" t="s">
        <v>64</v>
      </c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114">
        <v>84</v>
      </c>
      <c r="AJ87" s="96" t="s">
        <v>304</v>
      </c>
      <c r="AK87" s="94" t="s">
        <v>62</v>
      </c>
      <c r="AL87" s="112">
        <v>12.12</v>
      </c>
      <c r="AM87" s="29"/>
      <c r="AN87" s="30">
        <v>0.18</v>
      </c>
      <c r="AO87" s="29">
        <f t="shared" si="3"/>
        <v>0</v>
      </c>
      <c r="AP87" s="29">
        <f t="shared" si="4"/>
        <v>0</v>
      </c>
      <c r="AQ87" s="29">
        <f t="shared" si="5"/>
        <v>0</v>
      </c>
      <c r="AR87" s="31"/>
    </row>
    <row r="88" spans="1:44" s="1" customFormat="1" ht="46.5" customHeight="1" x14ac:dyDescent="0.2">
      <c r="A88" s="26">
        <v>81</v>
      </c>
      <c r="B88" s="108">
        <v>5964093</v>
      </c>
      <c r="C88" s="85" t="s">
        <v>33</v>
      </c>
      <c r="D88" s="113" t="s">
        <v>225</v>
      </c>
      <c r="E88" s="110" t="s">
        <v>302</v>
      </c>
      <c r="F88" s="113" t="s">
        <v>226</v>
      </c>
      <c r="G88" s="28"/>
      <c r="H88" s="28"/>
      <c r="I88" s="108" t="s">
        <v>58</v>
      </c>
      <c r="J88" s="95" t="s">
        <v>64</v>
      </c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114">
        <v>144</v>
      </c>
      <c r="AJ88" s="96" t="s">
        <v>304</v>
      </c>
      <c r="AK88" s="94" t="s">
        <v>62</v>
      </c>
      <c r="AL88" s="112">
        <v>50.37</v>
      </c>
      <c r="AM88" s="29"/>
      <c r="AN88" s="30">
        <v>0.18</v>
      </c>
      <c r="AO88" s="29">
        <f t="shared" si="3"/>
        <v>0</v>
      </c>
      <c r="AP88" s="29">
        <f t="shared" si="4"/>
        <v>0</v>
      </c>
      <c r="AQ88" s="29">
        <f t="shared" si="5"/>
        <v>0</v>
      </c>
      <c r="AR88" s="31"/>
    </row>
    <row r="89" spans="1:44" s="1" customFormat="1" ht="46.5" customHeight="1" x14ac:dyDescent="0.2">
      <c r="A89" s="26">
        <v>82</v>
      </c>
      <c r="B89" s="108">
        <v>5963933</v>
      </c>
      <c r="C89" s="85" t="s">
        <v>33</v>
      </c>
      <c r="D89" s="113" t="s">
        <v>227</v>
      </c>
      <c r="E89" s="110" t="s">
        <v>302</v>
      </c>
      <c r="F89" s="113" t="s">
        <v>228</v>
      </c>
      <c r="G89" s="28"/>
      <c r="H89" s="28"/>
      <c r="I89" s="108" t="s">
        <v>58</v>
      </c>
      <c r="J89" s="95" t="s">
        <v>64</v>
      </c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114">
        <v>180</v>
      </c>
      <c r="AJ89" s="96" t="s">
        <v>304</v>
      </c>
      <c r="AK89" s="94" t="s">
        <v>62</v>
      </c>
      <c r="AL89" s="112">
        <v>63.93</v>
      </c>
      <c r="AM89" s="29"/>
      <c r="AN89" s="30">
        <v>0.18</v>
      </c>
      <c r="AO89" s="29">
        <f t="shared" si="3"/>
        <v>0</v>
      </c>
      <c r="AP89" s="29">
        <f t="shared" si="4"/>
        <v>0</v>
      </c>
      <c r="AQ89" s="29">
        <f t="shared" si="5"/>
        <v>0</v>
      </c>
      <c r="AR89" s="31"/>
    </row>
    <row r="90" spans="1:44" s="1" customFormat="1" ht="46.5" customHeight="1" x14ac:dyDescent="0.2">
      <c r="A90" s="26">
        <v>83</v>
      </c>
      <c r="B90" s="108">
        <v>5963950</v>
      </c>
      <c r="C90" s="85" t="s">
        <v>33</v>
      </c>
      <c r="D90" s="113" t="s">
        <v>229</v>
      </c>
      <c r="E90" s="110" t="s">
        <v>302</v>
      </c>
      <c r="F90" s="113" t="s">
        <v>230</v>
      </c>
      <c r="G90" s="28"/>
      <c r="H90" s="28"/>
      <c r="I90" s="108" t="s">
        <v>58</v>
      </c>
      <c r="J90" s="95" t="s">
        <v>64</v>
      </c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114">
        <v>24</v>
      </c>
      <c r="AJ90" s="96" t="s">
        <v>304</v>
      </c>
      <c r="AK90" s="94" t="s">
        <v>62</v>
      </c>
      <c r="AL90" s="112">
        <v>72.349999999999994</v>
      </c>
      <c r="AM90" s="29"/>
      <c r="AN90" s="30">
        <v>0.18</v>
      </c>
      <c r="AO90" s="29">
        <f t="shared" si="3"/>
        <v>0</v>
      </c>
      <c r="AP90" s="29">
        <f t="shared" si="4"/>
        <v>0</v>
      </c>
      <c r="AQ90" s="29">
        <f t="shared" si="5"/>
        <v>0</v>
      </c>
      <c r="AR90" s="31"/>
    </row>
    <row r="91" spans="1:44" s="1" customFormat="1" ht="46.5" customHeight="1" x14ac:dyDescent="0.2">
      <c r="A91" s="26">
        <v>84</v>
      </c>
      <c r="B91" s="108">
        <v>5964183</v>
      </c>
      <c r="C91" s="85" t="s">
        <v>33</v>
      </c>
      <c r="D91" s="116" t="s">
        <v>231</v>
      </c>
      <c r="E91" s="110" t="s">
        <v>302</v>
      </c>
      <c r="F91" s="116" t="s">
        <v>232</v>
      </c>
      <c r="G91" s="28"/>
      <c r="H91" s="28"/>
      <c r="I91" s="114" t="s">
        <v>58</v>
      </c>
      <c r="J91" s="95" t="s">
        <v>64</v>
      </c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114">
        <v>84</v>
      </c>
      <c r="AJ91" s="96" t="s">
        <v>304</v>
      </c>
      <c r="AK91" s="94" t="s">
        <v>62</v>
      </c>
      <c r="AL91" s="112">
        <v>230.35</v>
      </c>
      <c r="AM91" s="29"/>
      <c r="AN91" s="30">
        <v>0.18</v>
      </c>
      <c r="AO91" s="29">
        <f t="shared" si="3"/>
        <v>0</v>
      </c>
      <c r="AP91" s="29">
        <f t="shared" si="4"/>
        <v>0</v>
      </c>
      <c r="AQ91" s="29">
        <f t="shared" si="5"/>
        <v>0</v>
      </c>
      <c r="AR91" s="31"/>
    </row>
    <row r="92" spans="1:44" s="1" customFormat="1" ht="46.5" customHeight="1" x14ac:dyDescent="0.2">
      <c r="A92" s="26">
        <v>85</v>
      </c>
      <c r="B92" s="108">
        <v>5964094</v>
      </c>
      <c r="C92" s="85" t="s">
        <v>33</v>
      </c>
      <c r="D92" s="113" t="s">
        <v>233</v>
      </c>
      <c r="E92" s="110" t="s">
        <v>302</v>
      </c>
      <c r="F92" s="113" t="s">
        <v>234</v>
      </c>
      <c r="G92" s="28"/>
      <c r="H92" s="28"/>
      <c r="I92" s="108" t="s">
        <v>297</v>
      </c>
      <c r="J92" s="95" t="s">
        <v>64</v>
      </c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114">
        <v>100</v>
      </c>
      <c r="AJ92" s="96" t="s">
        <v>304</v>
      </c>
      <c r="AK92" s="94" t="s">
        <v>62</v>
      </c>
      <c r="AL92" s="112">
        <v>14.52</v>
      </c>
      <c r="AM92" s="29"/>
      <c r="AN92" s="30">
        <v>0.18</v>
      </c>
      <c r="AO92" s="29">
        <f t="shared" si="3"/>
        <v>0</v>
      </c>
      <c r="AP92" s="29">
        <f t="shared" si="4"/>
        <v>0</v>
      </c>
      <c r="AQ92" s="29">
        <f t="shared" si="5"/>
        <v>0</v>
      </c>
      <c r="AR92" s="31"/>
    </row>
    <row r="93" spans="1:44" s="1" customFormat="1" ht="46.5" customHeight="1" x14ac:dyDescent="0.2">
      <c r="A93" s="26">
        <v>86</v>
      </c>
      <c r="B93" s="108">
        <v>5963897</v>
      </c>
      <c r="C93" s="85" t="s">
        <v>33</v>
      </c>
      <c r="D93" s="113" t="s">
        <v>235</v>
      </c>
      <c r="E93" s="110" t="s">
        <v>302</v>
      </c>
      <c r="F93" s="113" t="s">
        <v>236</v>
      </c>
      <c r="G93" s="28"/>
      <c r="H93" s="28"/>
      <c r="I93" s="108" t="s">
        <v>297</v>
      </c>
      <c r="J93" s="95" t="s">
        <v>64</v>
      </c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114">
        <v>150</v>
      </c>
      <c r="AJ93" s="96" t="s">
        <v>304</v>
      </c>
      <c r="AK93" s="94" t="s">
        <v>62</v>
      </c>
      <c r="AL93" s="112">
        <v>24.59</v>
      </c>
      <c r="AM93" s="29"/>
      <c r="AN93" s="30">
        <v>0.18</v>
      </c>
      <c r="AO93" s="29">
        <f t="shared" si="3"/>
        <v>0</v>
      </c>
      <c r="AP93" s="29">
        <f t="shared" si="4"/>
        <v>0</v>
      </c>
      <c r="AQ93" s="29">
        <f t="shared" si="5"/>
        <v>0</v>
      </c>
      <c r="AR93" s="31"/>
    </row>
    <row r="94" spans="1:44" s="1" customFormat="1" ht="46.5" customHeight="1" x14ac:dyDescent="0.2">
      <c r="A94" s="26">
        <v>87</v>
      </c>
      <c r="B94" s="108">
        <v>5964099</v>
      </c>
      <c r="C94" s="85" t="s">
        <v>33</v>
      </c>
      <c r="D94" s="113" t="s">
        <v>237</v>
      </c>
      <c r="E94" s="110" t="s">
        <v>302</v>
      </c>
      <c r="F94" s="113" t="s">
        <v>238</v>
      </c>
      <c r="G94" s="28"/>
      <c r="H94" s="28"/>
      <c r="I94" s="108" t="s">
        <v>297</v>
      </c>
      <c r="J94" s="95" t="s">
        <v>64</v>
      </c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114">
        <v>120</v>
      </c>
      <c r="AJ94" s="96" t="s">
        <v>304</v>
      </c>
      <c r="AK94" s="94" t="s">
        <v>62</v>
      </c>
      <c r="AL94" s="112">
        <v>24.95</v>
      </c>
      <c r="AM94" s="29"/>
      <c r="AN94" s="30">
        <v>0.18</v>
      </c>
      <c r="AO94" s="29">
        <f t="shared" si="3"/>
        <v>0</v>
      </c>
      <c r="AP94" s="29">
        <f t="shared" si="4"/>
        <v>0</v>
      </c>
      <c r="AQ94" s="29">
        <f t="shared" si="5"/>
        <v>0</v>
      </c>
      <c r="AR94" s="31"/>
    </row>
    <row r="95" spans="1:44" s="1" customFormat="1" ht="46.5" customHeight="1" x14ac:dyDescent="0.2">
      <c r="A95" s="26">
        <v>88</v>
      </c>
      <c r="B95" s="108">
        <v>5964003</v>
      </c>
      <c r="C95" s="85" t="s">
        <v>33</v>
      </c>
      <c r="D95" s="113" t="s">
        <v>239</v>
      </c>
      <c r="E95" s="110" t="s">
        <v>302</v>
      </c>
      <c r="F95" s="113" t="s">
        <v>240</v>
      </c>
      <c r="G95" s="28"/>
      <c r="H95" s="28"/>
      <c r="I95" s="108" t="s">
        <v>297</v>
      </c>
      <c r="J95" s="95" t="s">
        <v>64</v>
      </c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114">
        <v>100</v>
      </c>
      <c r="AJ95" s="96" t="s">
        <v>304</v>
      </c>
      <c r="AK95" s="94" t="s">
        <v>62</v>
      </c>
      <c r="AL95" s="112">
        <v>14.36</v>
      </c>
      <c r="AM95" s="29"/>
      <c r="AN95" s="30">
        <v>0.18</v>
      </c>
      <c r="AO95" s="29">
        <f t="shared" si="3"/>
        <v>0</v>
      </c>
      <c r="AP95" s="29">
        <f t="shared" si="4"/>
        <v>0</v>
      </c>
      <c r="AQ95" s="29">
        <f t="shared" si="5"/>
        <v>0</v>
      </c>
      <c r="AR95" s="31"/>
    </row>
    <row r="96" spans="1:44" s="1" customFormat="1" ht="46.5" customHeight="1" x14ac:dyDescent="0.2">
      <c r="A96" s="26">
        <v>89</v>
      </c>
      <c r="B96" s="108">
        <v>5963881</v>
      </c>
      <c r="C96" s="85" t="s">
        <v>33</v>
      </c>
      <c r="D96" s="113" t="s">
        <v>241</v>
      </c>
      <c r="E96" s="110" t="s">
        <v>302</v>
      </c>
      <c r="F96" s="113" t="s">
        <v>242</v>
      </c>
      <c r="G96" s="28"/>
      <c r="H96" s="28"/>
      <c r="I96" s="108" t="s">
        <v>297</v>
      </c>
      <c r="J96" s="95" t="s">
        <v>64</v>
      </c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114">
        <v>80</v>
      </c>
      <c r="AJ96" s="96" t="s">
        <v>304</v>
      </c>
      <c r="AK96" s="94" t="s">
        <v>62</v>
      </c>
      <c r="AL96" s="112">
        <v>9.5299999999999994</v>
      </c>
      <c r="AM96" s="29"/>
      <c r="AN96" s="30">
        <v>0.18</v>
      </c>
      <c r="AO96" s="29">
        <f t="shared" si="3"/>
        <v>0</v>
      </c>
      <c r="AP96" s="29">
        <f t="shared" si="4"/>
        <v>0</v>
      </c>
      <c r="AQ96" s="29">
        <f t="shared" si="5"/>
        <v>0</v>
      </c>
      <c r="AR96" s="31"/>
    </row>
    <row r="97" spans="1:44" s="1" customFormat="1" ht="46.5" customHeight="1" x14ac:dyDescent="0.2">
      <c r="A97" s="26">
        <v>90</v>
      </c>
      <c r="B97" s="108">
        <v>5964145</v>
      </c>
      <c r="C97" s="85" t="s">
        <v>33</v>
      </c>
      <c r="D97" s="113" t="s">
        <v>243</v>
      </c>
      <c r="E97" s="110" t="s">
        <v>302</v>
      </c>
      <c r="F97" s="113" t="s">
        <v>244</v>
      </c>
      <c r="G97" s="28"/>
      <c r="H97" s="28"/>
      <c r="I97" s="108" t="s">
        <v>58</v>
      </c>
      <c r="J97" s="95" t="s">
        <v>64</v>
      </c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114">
        <v>40</v>
      </c>
      <c r="AJ97" s="96" t="s">
        <v>304</v>
      </c>
      <c r="AK97" s="94" t="s">
        <v>62</v>
      </c>
      <c r="AL97" s="112">
        <v>59.3</v>
      </c>
      <c r="AM97" s="29"/>
      <c r="AN97" s="30">
        <v>0.18</v>
      </c>
      <c r="AO97" s="29">
        <f t="shared" si="3"/>
        <v>0</v>
      </c>
      <c r="AP97" s="29">
        <f t="shared" si="4"/>
        <v>0</v>
      </c>
      <c r="AQ97" s="29">
        <f t="shared" si="5"/>
        <v>0</v>
      </c>
      <c r="AR97" s="31"/>
    </row>
    <row r="98" spans="1:44" s="1" customFormat="1" ht="46.5" customHeight="1" x14ac:dyDescent="0.2">
      <c r="A98" s="26">
        <v>91</v>
      </c>
      <c r="B98" s="108">
        <v>5964167</v>
      </c>
      <c r="C98" s="85" t="s">
        <v>33</v>
      </c>
      <c r="D98" s="113" t="s">
        <v>245</v>
      </c>
      <c r="E98" s="110" t="s">
        <v>302</v>
      </c>
      <c r="F98" s="113" t="s">
        <v>246</v>
      </c>
      <c r="G98" s="28"/>
      <c r="H98" s="28"/>
      <c r="I98" s="108" t="s">
        <v>58</v>
      </c>
      <c r="J98" s="95" t="s">
        <v>64</v>
      </c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114">
        <v>10</v>
      </c>
      <c r="AJ98" s="96" t="s">
        <v>304</v>
      </c>
      <c r="AK98" s="94" t="s">
        <v>62</v>
      </c>
      <c r="AL98" s="112">
        <v>208.74</v>
      </c>
      <c r="AM98" s="29"/>
      <c r="AN98" s="30">
        <v>0.18</v>
      </c>
      <c r="AO98" s="29">
        <f t="shared" si="3"/>
        <v>0</v>
      </c>
      <c r="AP98" s="29">
        <f t="shared" si="4"/>
        <v>0</v>
      </c>
      <c r="AQ98" s="29">
        <f t="shared" si="5"/>
        <v>0</v>
      </c>
      <c r="AR98" s="31"/>
    </row>
    <row r="99" spans="1:44" s="1" customFormat="1" ht="46.5" customHeight="1" x14ac:dyDescent="0.2">
      <c r="A99" s="26">
        <v>92</v>
      </c>
      <c r="B99" s="108">
        <v>5964006</v>
      </c>
      <c r="C99" s="85" t="s">
        <v>33</v>
      </c>
      <c r="D99" s="113" t="s">
        <v>247</v>
      </c>
      <c r="E99" s="110" t="s">
        <v>302</v>
      </c>
      <c r="F99" s="113" t="s">
        <v>248</v>
      </c>
      <c r="G99" s="28"/>
      <c r="H99" s="28"/>
      <c r="I99" s="108" t="s">
        <v>58</v>
      </c>
      <c r="J99" s="95" t="s">
        <v>64</v>
      </c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114">
        <v>48</v>
      </c>
      <c r="AJ99" s="96" t="s">
        <v>304</v>
      </c>
      <c r="AK99" s="94" t="s">
        <v>62</v>
      </c>
      <c r="AL99" s="112">
        <v>106.73</v>
      </c>
      <c r="AM99" s="29"/>
      <c r="AN99" s="30">
        <v>0.18</v>
      </c>
      <c r="AO99" s="29">
        <f t="shared" si="3"/>
        <v>0</v>
      </c>
      <c r="AP99" s="29">
        <f t="shared" si="4"/>
        <v>0</v>
      </c>
      <c r="AQ99" s="29">
        <f t="shared" si="5"/>
        <v>0</v>
      </c>
      <c r="AR99" s="31"/>
    </row>
    <row r="100" spans="1:44" s="1" customFormat="1" ht="46.5" customHeight="1" x14ac:dyDescent="0.2">
      <c r="A100" s="26">
        <v>93</v>
      </c>
      <c r="B100" s="108">
        <v>5963886</v>
      </c>
      <c r="C100" s="85" t="s">
        <v>33</v>
      </c>
      <c r="D100" s="116" t="s">
        <v>249</v>
      </c>
      <c r="E100" s="110" t="s">
        <v>302</v>
      </c>
      <c r="F100" s="116" t="s">
        <v>250</v>
      </c>
      <c r="G100" s="28"/>
      <c r="H100" s="28"/>
      <c r="I100" s="114" t="s">
        <v>58</v>
      </c>
      <c r="J100" s="95" t="s">
        <v>64</v>
      </c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114">
        <v>36</v>
      </c>
      <c r="AJ100" s="96" t="s">
        <v>304</v>
      </c>
      <c r="AK100" s="94" t="s">
        <v>62</v>
      </c>
      <c r="AL100" s="112">
        <v>119.63</v>
      </c>
      <c r="AM100" s="29"/>
      <c r="AN100" s="30">
        <v>0.18</v>
      </c>
      <c r="AO100" s="29">
        <f t="shared" si="3"/>
        <v>0</v>
      </c>
      <c r="AP100" s="29">
        <f t="shared" si="4"/>
        <v>0</v>
      </c>
      <c r="AQ100" s="29">
        <f t="shared" si="5"/>
        <v>0</v>
      </c>
      <c r="AR100" s="31"/>
    </row>
    <row r="101" spans="1:44" s="1" customFormat="1" ht="46.5" customHeight="1" x14ac:dyDescent="0.2">
      <c r="A101" s="26">
        <v>94</v>
      </c>
      <c r="B101" s="108">
        <v>5964051</v>
      </c>
      <c r="C101" s="85" t="s">
        <v>33</v>
      </c>
      <c r="D101" s="113" t="s">
        <v>251</v>
      </c>
      <c r="E101" s="110" t="s">
        <v>302</v>
      </c>
      <c r="F101" s="113" t="s">
        <v>252</v>
      </c>
      <c r="G101" s="28"/>
      <c r="H101" s="28"/>
      <c r="I101" s="108" t="s">
        <v>58</v>
      </c>
      <c r="J101" s="95" t="s">
        <v>64</v>
      </c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114">
        <v>12</v>
      </c>
      <c r="AJ101" s="96" t="s">
        <v>304</v>
      </c>
      <c r="AK101" s="94" t="s">
        <v>62</v>
      </c>
      <c r="AL101" s="112">
        <v>1161.24</v>
      </c>
      <c r="AM101" s="29"/>
      <c r="AN101" s="30">
        <v>0.18</v>
      </c>
      <c r="AO101" s="29">
        <f t="shared" si="3"/>
        <v>0</v>
      </c>
      <c r="AP101" s="29">
        <f t="shared" si="4"/>
        <v>0</v>
      </c>
      <c r="AQ101" s="29">
        <f t="shared" si="5"/>
        <v>0</v>
      </c>
      <c r="AR101" s="31"/>
    </row>
    <row r="102" spans="1:44" s="1" customFormat="1" ht="46.5" customHeight="1" x14ac:dyDescent="0.2">
      <c r="A102" s="26">
        <v>95</v>
      </c>
      <c r="B102" s="108">
        <v>5963870</v>
      </c>
      <c r="C102" s="85" t="s">
        <v>33</v>
      </c>
      <c r="D102" s="113" t="s">
        <v>253</v>
      </c>
      <c r="E102" s="110" t="s">
        <v>303</v>
      </c>
      <c r="F102" s="113" t="s">
        <v>254</v>
      </c>
      <c r="G102" s="28"/>
      <c r="H102" s="28"/>
      <c r="I102" s="108" t="s">
        <v>58</v>
      </c>
      <c r="J102" s="95" t="s">
        <v>64</v>
      </c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114">
        <v>48</v>
      </c>
      <c r="AJ102" s="96" t="s">
        <v>304</v>
      </c>
      <c r="AK102" s="94" t="s">
        <v>62</v>
      </c>
      <c r="AL102" s="112">
        <v>50.29</v>
      </c>
      <c r="AM102" s="29"/>
      <c r="AN102" s="30">
        <v>0.18</v>
      </c>
      <c r="AO102" s="29">
        <f t="shared" si="3"/>
        <v>0</v>
      </c>
      <c r="AP102" s="29">
        <f t="shared" si="4"/>
        <v>0</v>
      </c>
      <c r="AQ102" s="29">
        <f t="shared" si="5"/>
        <v>0</v>
      </c>
      <c r="AR102" s="97"/>
    </row>
    <row r="103" spans="1:44" s="1" customFormat="1" ht="46.5" customHeight="1" x14ac:dyDescent="0.2">
      <c r="A103" s="26">
        <v>96</v>
      </c>
      <c r="B103" s="108">
        <v>5964169</v>
      </c>
      <c r="C103" s="85" t="s">
        <v>33</v>
      </c>
      <c r="D103" s="113" t="s">
        <v>255</v>
      </c>
      <c r="E103" s="110" t="s">
        <v>303</v>
      </c>
      <c r="F103" s="113" t="s">
        <v>256</v>
      </c>
      <c r="G103" s="28"/>
      <c r="H103" s="28"/>
      <c r="I103" s="108" t="s">
        <v>58</v>
      </c>
      <c r="J103" s="95" t="s">
        <v>64</v>
      </c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114">
        <v>50</v>
      </c>
      <c r="AJ103" s="96" t="s">
        <v>304</v>
      </c>
      <c r="AK103" s="94" t="s">
        <v>62</v>
      </c>
      <c r="AL103" s="112">
        <v>30.58</v>
      </c>
      <c r="AM103" s="29"/>
      <c r="AN103" s="30">
        <v>0.18</v>
      </c>
      <c r="AO103" s="29">
        <f t="shared" si="3"/>
        <v>0</v>
      </c>
      <c r="AP103" s="29">
        <f t="shared" si="4"/>
        <v>0</v>
      </c>
      <c r="AQ103" s="29">
        <f t="shared" si="5"/>
        <v>0</v>
      </c>
      <c r="AR103" s="97"/>
    </row>
    <row r="104" spans="1:44" s="1" customFormat="1" ht="46.5" customHeight="1" x14ac:dyDescent="0.2">
      <c r="A104" s="26">
        <v>97</v>
      </c>
      <c r="B104" s="108">
        <v>5963894</v>
      </c>
      <c r="C104" s="85" t="s">
        <v>33</v>
      </c>
      <c r="D104" s="113" t="s">
        <v>257</v>
      </c>
      <c r="E104" s="110" t="s">
        <v>302</v>
      </c>
      <c r="F104" s="113" t="s">
        <v>258</v>
      </c>
      <c r="G104" s="28"/>
      <c r="H104" s="28"/>
      <c r="I104" s="108" t="s">
        <v>58</v>
      </c>
      <c r="J104" s="95" t="s">
        <v>64</v>
      </c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114">
        <v>36</v>
      </c>
      <c r="AJ104" s="96" t="s">
        <v>304</v>
      </c>
      <c r="AK104" s="94" t="s">
        <v>62</v>
      </c>
      <c r="AL104" s="112">
        <v>38.950000000000003</v>
      </c>
      <c r="AM104" s="29"/>
      <c r="AN104" s="30">
        <v>0.18</v>
      </c>
      <c r="AO104" s="29">
        <f t="shared" si="3"/>
        <v>0</v>
      </c>
      <c r="AP104" s="29">
        <f t="shared" si="4"/>
        <v>0</v>
      </c>
      <c r="AQ104" s="29">
        <f t="shared" si="5"/>
        <v>0</v>
      </c>
      <c r="AR104" s="31"/>
    </row>
    <row r="105" spans="1:44" s="1" customFormat="1" ht="46.5" customHeight="1" x14ac:dyDescent="0.2">
      <c r="A105" s="26">
        <v>98</v>
      </c>
      <c r="B105" s="108">
        <v>5963943</v>
      </c>
      <c r="C105" s="85" t="s">
        <v>33</v>
      </c>
      <c r="D105" s="116" t="s">
        <v>259</v>
      </c>
      <c r="E105" s="110" t="s">
        <v>302</v>
      </c>
      <c r="F105" s="113" t="s">
        <v>260</v>
      </c>
      <c r="G105" s="28"/>
      <c r="H105" s="28"/>
      <c r="I105" s="108" t="s">
        <v>58</v>
      </c>
      <c r="J105" s="95" t="s">
        <v>64</v>
      </c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114">
        <v>36</v>
      </c>
      <c r="AJ105" s="96" t="s">
        <v>304</v>
      </c>
      <c r="AK105" s="94" t="s">
        <v>62</v>
      </c>
      <c r="AL105" s="112">
        <v>38.950000000000003</v>
      </c>
      <c r="AM105" s="29"/>
      <c r="AN105" s="30">
        <v>0.18</v>
      </c>
      <c r="AO105" s="29">
        <f t="shared" si="3"/>
        <v>0</v>
      </c>
      <c r="AP105" s="29">
        <f t="shared" si="4"/>
        <v>0</v>
      </c>
      <c r="AQ105" s="29">
        <f t="shared" si="5"/>
        <v>0</v>
      </c>
      <c r="AR105" s="31"/>
    </row>
    <row r="106" spans="1:44" s="1" customFormat="1" ht="46.5" customHeight="1" x14ac:dyDescent="0.2">
      <c r="A106" s="26">
        <v>99</v>
      </c>
      <c r="B106" s="108">
        <v>5964052</v>
      </c>
      <c r="C106" s="85" t="s">
        <v>33</v>
      </c>
      <c r="D106" s="113" t="s">
        <v>261</v>
      </c>
      <c r="E106" s="110" t="s">
        <v>302</v>
      </c>
      <c r="F106" s="113" t="s">
        <v>262</v>
      </c>
      <c r="G106" s="28"/>
      <c r="H106" s="28"/>
      <c r="I106" s="108" t="s">
        <v>58</v>
      </c>
      <c r="J106" s="95" t="s">
        <v>64</v>
      </c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114">
        <v>30</v>
      </c>
      <c r="AJ106" s="96" t="s">
        <v>304</v>
      </c>
      <c r="AK106" s="94" t="s">
        <v>62</v>
      </c>
      <c r="AL106" s="112">
        <v>80.64</v>
      </c>
      <c r="AM106" s="29"/>
      <c r="AN106" s="30">
        <v>0.18</v>
      </c>
      <c r="AO106" s="29">
        <f t="shared" si="3"/>
        <v>0</v>
      </c>
      <c r="AP106" s="29">
        <f t="shared" si="4"/>
        <v>0</v>
      </c>
      <c r="AQ106" s="29">
        <f t="shared" si="5"/>
        <v>0</v>
      </c>
      <c r="AR106" s="31"/>
    </row>
    <row r="107" spans="1:44" s="1" customFormat="1" ht="46.5" customHeight="1" x14ac:dyDescent="0.2">
      <c r="A107" s="26">
        <v>100</v>
      </c>
      <c r="B107" s="108">
        <v>5964039</v>
      </c>
      <c r="C107" s="85" t="s">
        <v>33</v>
      </c>
      <c r="D107" s="113" t="s">
        <v>263</v>
      </c>
      <c r="E107" s="110" t="s">
        <v>303</v>
      </c>
      <c r="F107" s="113" t="s">
        <v>264</v>
      </c>
      <c r="G107" s="28"/>
      <c r="H107" s="28"/>
      <c r="I107" s="108" t="s">
        <v>58</v>
      </c>
      <c r="J107" s="95" t="s">
        <v>64</v>
      </c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114">
        <v>20</v>
      </c>
      <c r="AJ107" s="96" t="s">
        <v>304</v>
      </c>
      <c r="AK107" s="94" t="s">
        <v>62</v>
      </c>
      <c r="AL107" s="112">
        <v>19.989999999999998</v>
      </c>
      <c r="AM107" s="29"/>
      <c r="AN107" s="30">
        <v>0.18</v>
      </c>
      <c r="AO107" s="29">
        <f t="shared" si="3"/>
        <v>0</v>
      </c>
      <c r="AP107" s="29">
        <f t="shared" si="4"/>
        <v>0</v>
      </c>
      <c r="AQ107" s="29">
        <f t="shared" si="5"/>
        <v>0</v>
      </c>
      <c r="AR107" s="97"/>
    </row>
    <row r="108" spans="1:44" s="1" customFormat="1" ht="46.5" customHeight="1" x14ac:dyDescent="0.2">
      <c r="A108" s="26">
        <v>101</v>
      </c>
      <c r="B108" s="108">
        <v>5964018</v>
      </c>
      <c r="C108" s="85" t="s">
        <v>33</v>
      </c>
      <c r="D108" s="116" t="s">
        <v>265</v>
      </c>
      <c r="E108" s="110" t="s">
        <v>302</v>
      </c>
      <c r="F108" s="113" t="s">
        <v>266</v>
      </c>
      <c r="G108" s="28"/>
      <c r="H108" s="28"/>
      <c r="I108" s="108" t="s">
        <v>58</v>
      </c>
      <c r="J108" s="95" t="s">
        <v>64</v>
      </c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114">
        <v>4</v>
      </c>
      <c r="AJ108" s="96" t="s">
        <v>304</v>
      </c>
      <c r="AK108" s="94" t="s">
        <v>62</v>
      </c>
      <c r="AL108" s="112">
        <v>463.74</v>
      </c>
      <c r="AM108" s="29"/>
      <c r="AN108" s="30">
        <v>0.18</v>
      </c>
      <c r="AO108" s="29">
        <f t="shared" si="3"/>
        <v>0</v>
      </c>
      <c r="AP108" s="29">
        <f t="shared" si="4"/>
        <v>0</v>
      </c>
      <c r="AQ108" s="29">
        <f t="shared" si="5"/>
        <v>0</v>
      </c>
      <c r="AR108" s="31"/>
    </row>
    <row r="109" spans="1:44" s="1" customFormat="1" ht="46.5" customHeight="1" x14ac:dyDescent="0.2">
      <c r="A109" s="26">
        <v>102</v>
      </c>
      <c r="B109" s="108">
        <v>5964184</v>
      </c>
      <c r="C109" s="85" t="s">
        <v>33</v>
      </c>
      <c r="D109" s="113" t="s">
        <v>267</v>
      </c>
      <c r="E109" s="110" t="s">
        <v>302</v>
      </c>
      <c r="F109" s="113" t="s">
        <v>268</v>
      </c>
      <c r="G109" s="28"/>
      <c r="H109" s="28"/>
      <c r="I109" s="108" t="s">
        <v>297</v>
      </c>
      <c r="J109" s="95" t="s">
        <v>64</v>
      </c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114">
        <v>180</v>
      </c>
      <c r="AJ109" s="96" t="s">
        <v>304</v>
      </c>
      <c r="AK109" s="94" t="s">
        <v>62</v>
      </c>
      <c r="AL109" s="112">
        <v>117.5</v>
      </c>
      <c r="AM109" s="29"/>
      <c r="AN109" s="30">
        <v>0.18</v>
      </c>
      <c r="AO109" s="29">
        <f t="shared" si="3"/>
        <v>0</v>
      </c>
      <c r="AP109" s="29">
        <f t="shared" si="4"/>
        <v>0</v>
      </c>
      <c r="AQ109" s="29">
        <f t="shared" si="5"/>
        <v>0</v>
      </c>
      <c r="AR109" s="31"/>
    </row>
    <row r="110" spans="1:44" s="1" customFormat="1" ht="46.5" customHeight="1" x14ac:dyDescent="0.2">
      <c r="A110" s="26">
        <v>103</v>
      </c>
      <c r="B110" s="108">
        <v>5964104</v>
      </c>
      <c r="C110" s="85" t="s">
        <v>33</v>
      </c>
      <c r="D110" s="113" t="s">
        <v>269</v>
      </c>
      <c r="E110" s="110" t="s">
        <v>302</v>
      </c>
      <c r="F110" s="113" t="s">
        <v>270</v>
      </c>
      <c r="G110" s="28"/>
      <c r="H110" s="28"/>
      <c r="I110" s="108" t="s">
        <v>58</v>
      </c>
      <c r="J110" s="95" t="s">
        <v>64</v>
      </c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114">
        <v>40</v>
      </c>
      <c r="AJ110" s="96" t="s">
        <v>304</v>
      </c>
      <c r="AK110" s="94" t="s">
        <v>62</v>
      </c>
      <c r="AL110" s="112">
        <v>154.08000000000001</v>
      </c>
      <c r="AM110" s="29"/>
      <c r="AN110" s="30">
        <v>0.18</v>
      </c>
      <c r="AO110" s="29">
        <f t="shared" si="3"/>
        <v>0</v>
      </c>
      <c r="AP110" s="29">
        <f t="shared" si="4"/>
        <v>0</v>
      </c>
      <c r="AQ110" s="29">
        <f t="shared" si="5"/>
        <v>0</v>
      </c>
      <c r="AR110" s="31"/>
    </row>
    <row r="111" spans="1:44" s="1" customFormat="1" ht="46.5" customHeight="1" x14ac:dyDescent="0.2">
      <c r="A111" s="26">
        <v>104</v>
      </c>
      <c r="B111" s="108">
        <v>5964053</v>
      </c>
      <c r="C111" s="85" t="s">
        <v>33</v>
      </c>
      <c r="D111" s="113" t="s">
        <v>271</v>
      </c>
      <c r="E111" s="110" t="s">
        <v>303</v>
      </c>
      <c r="F111" s="113" t="s">
        <v>272</v>
      </c>
      <c r="G111" s="28"/>
      <c r="H111" s="28"/>
      <c r="I111" s="108" t="s">
        <v>58</v>
      </c>
      <c r="J111" s="95" t="s">
        <v>64</v>
      </c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114">
        <v>7</v>
      </c>
      <c r="AJ111" s="96" t="s">
        <v>304</v>
      </c>
      <c r="AK111" s="94" t="s">
        <v>62</v>
      </c>
      <c r="AL111" s="112">
        <v>558.29</v>
      </c>
      <c r="AM111" s="29"/>
      <c r="AN111" s="30">
        <v>0.18</v>
      </c>
      <c r="AO111" s="29">
        <f t="shared" si="3"/>
        <v>0</v>
      </c>
      <c r="AP111" s="29">
        <f t="shared" si="4"/>
        <v>0</v>
      </c>
      <c r="AQ111" s="29">
        <f t="shared" si="5"/>
        <v>0</v>
      </c>
      <c r="AR111" s="97"/>
    </row>
    <row r="112" spans="1:44" s="1" customFormat="1" ht="46.5" customHeight="1" x14ac:dyDescent="0.2">
      <c r="A112" s="26">
        <v>105</v>
      </c>
      <c r="B112" s="108">
        <v>5963900</v>
      </c>
      <c r="C112" s="85" t="s">
        <v>33</v>
      </c>
      <c r="D112" s="113" t="s">
        <v>273</v>
      </c>
      <c r="E112" s="110" t="s">
        <v>303</v>
      </c>
      <c r="F112" s="113" t="s">
        <v>274</v>
      </c>
      <c r="G112" s="28"/>
      <c r="H112" s="28"/>
      <c r="I112" s="108" t="s">
        <v>58</v>
      </c>
      <c r="J112" s="95" t="s">
        <v>64</v>
      </c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114">
        <v>2</v>
      </c>
      <c r="AJ112" s="96" t="s">
        <v>304</v>
      </c>
      <c r="AK112" s="94" t="s">
        <v>62</v>
      </c>
      <c r="AL112" s="112">
        <v>356.57</v>
      </c>
      <c r="AM112" s="29"/>
      <c r="AN112" s="30">
        <v>0.18</v>
      </c>
      <c r="AO112" s="29">
        <f t="shared" si="3"/>
        <v>0</v>
      </c>
      <c r="AP112" s="29">
        <f t="shared" si="4"/>
        <v>0</v>
      </c>
      <c r="AQ112" s="29">
        <f t="shared" si="5"/>
        <v>0</v>
      </c>
      <c r="AR112" s="97"/>
    </row>
    <row r="113" spans="1:44" s="1" customFormat="1" ht="46.5" customHeight="1" x14ac:dyDescent="0.2">
      <c r="A113" s="26">
        <v>106</v>
      </c>
      <c r="B113" s="108">
        <v>5963911</v>
      </c>
      <c r="C113" s="85" t="s">
        <v>33</v>
      </c>
      <c r="D113" s="113" t="s">
        <v>275</v>
      </c>
      <c r="E113" s="110" t="s">
        <v>302</v>
      </c>
      <c r="F113" s="113" t="s">
        <v>276</v>
      </c>
      <c r="G113" s="28"/>
      <c r="H113" s="28"/>
      <c r="I113" s="108" t="s">
        <v>297</v>
      </c>
      <c r="J113" s="95" t="s">
        <v>64</v>
      </c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114">
        <v>30</v>
      </c>
      <c r="AJ113" s="96" t="s">
        <v>304</v>
      </c>
      <c r="AK113" s="94" t="s">
        <v>62</v>
      </c>
      <c r="AL113" s="112">
        <v>322.88</v>
      </c>
      <c r="AM113" s="29"/>
      <c r="AN113" s="30">
        <v>0.18</v>
      </c>
      <c r="AO113" s="29">
        <f t="shared" si="3"/>
        <v>0</v>
      </c>
      <c r="AP113" s="29">
        <f t="shared" si="4"/>
        <v>0</v>
      </c>
      <c r="AQ113" s="29">
        <f t="shared" si="5"/>
        <v>0</v>
      </c>
      <c r="AR113" s="31"/>
    </row>
    <row r="114" spans="1:44" s="1" customFormat="1" ht="46.5" customHeight="1" x14ac:dyDescent="0.2">
      <c r="A114" s="26">
        <v>107</v>
      </c>
      <c r="B114" s="108">
        <v>5964075</v>
      </c>
      <c r="C114" s="85" t="s">
        <v>33</v>
      </c>
      <c r="D114" s="113" t="s">
        <v>277</v>
      </c>
      <c r="E114" s="110" t="s">
        <v>302</v>
      </c>
      <c r="F114" s="113" t="s">
        <v>278</v>
      </c>
      <c r="G114" s="28"/>
      <c r="H114" s="28"/>
      <c r="I114" s="108" t="s">
        <v>297</v>
      </c>
      <c r="J114" s="95" t="s">
        <v>64</v>
      </c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114">
        <v>15</v>
      </c>
      <c r="AJ114" s="96" t="s">
        <v>304</v>
      </c>
      <c r="AK114" s="94" t="s">
        <v>62</v>
      </c>
      <c r="AL114" s="112">
        <v>322.88</v>
      </c>
      <c r="AM114" s="29"/>
      <c r="AN114" s="30">
        <v>0.18</v>
      </c>
      <c r="AO114" s="29">
        <f t="shared" si="3"/>
        <v>0</v>
      </c>
      <c r="AP114" s="29">
        <f t="shared" si="4"/>
        <v>0</v>
      </c>
      <c r="AQ114" s="29">
        <f t="shared" si="5"/>
        <v>0</v>
      </c>
      <c r="AR114" s="31"/>
    </row>
    <row r="115" spans="1:44" s="1" customFormat="1" ht="46.5" customHeight="1" x14ac:dyDescent="0.2">
      <c r="A115" s="26">
        <v>108</v>
      </c>
      <c r="B115" s="108">
        <v>5964247</v>
      </c>
      <c r="C115" s="85" t="s">
        <v>33</v>
      </c>
      <c r="D115" s="116" t="s">
        <v>279</v>
      </c>
      <c r="E115" s="110" t="s">
        <v>302</v>
      </c>
      <c r="F115" s="113" t="s">
        <v>280</v>
      </c>
      <c r="G115" s="28"/>
      <c r="H115" s="28"/>
      <c r="I115" s="108" t="s">
        <v>58</v>
      </c>
      <c r="J115" s="95" t="s">
        <v>64</v>
      </c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114">
        <v>24</v>
      </c>
      <c r="AJ115" s="96" t="s">
        <v>304</v>
      </c>
      <c r="AK115" s="94" t="s">
        <v>62</v>
      </c>
      <c r="AL115" s="112">
        <v>361.68</v>
      </c>
      <c r="AM115" s="29"/>
      <c r="AN115" s="30">
        <v>0.18</v>
      </c>
      <c r="AO115" s="29">
        <f t="shared" si="3"/>
        <v>0</v>
      </c>
      <c r="AP115" s="29">
        <f t="shared" si="4"/>
        <v>0</v>
      </c>
      <c r="AQ115" s="29">
        <f t="shared" si="5"/>
        <v>0</v>
      </c>
      <c r="AR115" s="31"/>
    </row>
    <row r="116" spans="1:44" s="1" customFormat="1" ht="46.5" customHeight="1" x14ac:dyDescent="0.2">
      <c r="A116" s="26">
        <v>109</v>
      </c>
      <c r="B116" s="108">
        <v>5964234</v>
      </c>
      <c r="C116" s="85" t="s">
        <v>33</v>
      </c>
      <c r="D116" s="116" t="s">
        <v>281</v>
      </c>
      <c r="E116" s="110" t="s">
        <v>302</v>
      </c>
      <c r="F116" s="113" t="s">
        <v>282</v>
      </c>
      <c r="G116" s="28"/>
      <c r="H116" s="28"/>
      <c r="I116" s="108" t="s">
        <v>58</v>
      </c>
      <c r="J116" s="95" t="s">
        <v>64</v>
      </c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114">
        <v>15</v>
      </c>
      <c r="AJ116" s="96" t="s">
        <v>304</v>
      </c>
      <c r="AK116" s="94" t="s">
        <v>62</v>
      </c>
      <c r="AL116" s="112">
        <v>416.97</v>
      </c>
      <c r="AM116" s="29"/>
      <c r="AN116" s="30">
        <v>0.18</v>
      </c>
      <c r="AO116" s="29">
        <f t="shared" si="3"/>
        <v>0</v>
      </c>
      <c r="AP116" s="29">
        <f t="shared" si="4"/>
        <v>0</v>
      </c>
      <c r="AQ116" s="29">
        <f t="shared" si="5"/>
        <v>0</v>
      </c>
      <c r="AR116" s="31"/>
    </row>
    <row r="117" spans="1:44" s="1" customFormat="1" ht="46.5" customHeight="1" x14ac:dyDescent="0.2">
      <c r="A117" s="26">
        <v>110</v>
      </c>
      <c r="B117" s="108">
        <v>5963855</v>
      </c>
      <c r="C117" s="85" t="s">
        <v>33</v>
      </c>
      <c r="D117" s="116" t="s">
        <v>283</v>
      </c>
      <c r="E117" s="110" t="s">
        <v>303</v>
      </c>
      <c r="F117" s="113" t="s">
        <v>284</v>
      </c>
      <c r="G117" s="28"/>
      <c r="H117" s="28"/>
      <c r="I117" s="108" t="s">
        <v>58</v>
      </c>
      <c r="J117" s="95" t="s">
        <v>64</v>
      </c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114">
        <v>10</v>
      </c>
      <c r="AJ117" s="96" t="s">
        <v>304</v>
      </c>
      <c r="AK117" s="94" t="s">
        <v>62</v>
      </c>
      <c r="AL117" s="112">
        <v>599.6</v>
      </c>
      <c r="AM117" s="29"/>
      <c r="AN117" s="30">
        <v>0.18</v>
      </c>
      <c r="AO117" s="29">
        <f t="shared" si="3"/>
        <v>0</v>
      </c>
      <c r="AP117" s="29">
        <f t="shared" si="4"/>
        <v>0</v>
      </c>
      <c r="AQ117" s="29">
        <f t="shared" si="5"/>
        <v>0</v>
      </c>
      <c r="AR117" s="97"/>
    </row>
    <row r="118" spans="1:44" s="1" customFormat="1" ht="46.5" customHeight="1" x14ac:dyDescent="0.2">
      <c r="A118" s="26">
        <v>111</v>
      </c>
      <c r="B118" s="108">
        <v>5964002</v>
      </c>
      <c r="C118" s="85" t="s">
        <v>33</v>
      </c>
      <c r="D118" s="113" t="s">
        <v>285</v>
      </c>
      <c r="E118" s="110" t="s">
        <v>302</v>
      </c>
      <c r="F118" s="113" t="s">
        <v>286</v>
      </c>
      <c r="G118" s="28"/>
      <c r="H118" s="28"/>
      <c r="I118" s="108" t="s">
        <v>58</v>
      </c>
      <c r="J118" s="95" t="s">
        <v>64</v>
      </c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114">
        <v>15</v>
      </c>
      <c r="AJ118" s="96" t="s">
        <v>304</v>
      </c>
      <c r="AK118" s="94" t="s">
        <v>62</v>
      </c>
      <c r="AL118" s="112">
        <v>659.82</v>
      </c>
      <c r="AM118" s="29"/>
      <c r="AN118" s="30">
        <v>0.18</v>
      </c>
      <c r="AO118" s="29">
        <f t="shared" si="3"/>
        <v>0</v>
      </c>
      <c r="AP118" s="29">
        <f t="shared" si="4"/>
        <v>0</v>
      </c>
      <c r="AQ118" s="29">
        <f t="shared" si="5"/>
        <v>0</v>
      </c>
      <c r="AR118" s="31"/>
    </row>
    <row r="119" spans="1:44" s="1" customFormat="1" ht="46.5" customHeight="1" x14ac:dyDescent="0.2">
      <c r="A119" s="26">
        <v>112</v>
      </c>
      <c r="B119" s="108">
        <v>5963880</v>
      </c>
      <c r="C119" s="85" t="s">
        <v>33</v>
      </c>
      <c r="D119" s="113" t="s">
        <v>287</v>
      </c>
      <c r="E119" s="110" t="s">
        <v>302</v>
      </c>
      <c r="F119" s="113" t="s">
        <v>60</v>
      </c>
      <c r="G119" s="28"/>
      <c r="H119" s="28"/>
      <c r="I119" s="108" t="s">
        <v>58</v>
      </c>
      <c r="J119" s="95" t="s">
        <v>64</v>
      </c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114">
        <v>15</v>
      </c>
      <c r="AJ119" s="96" t="s">
        <v>304</v>
      </c>
      <c r="AK119" s="94" t="s">
        <v>62</v>
      </c>
      <c r="AL119" s="112">
        <v>727.51</v>
      </c>
      <c r="AM119" s="29"/>
      <c r="AN119" s="30">
        <v>0.18</v>
      </c>
      <c r="AO119" s="29">
        <f t="shared" si="3"/>
        <v>0</v>
      </c>
      <c r="AP119" s="29">
        <f t="shared" si="4"/>
        <v>0</v>
      </c>
      <c r="AQ119" s="29">
        <f t="shared" si="5"/>
        <v>0</v>
      </c>
      <c r="AR119" s="31"/>
    </row>
    <row r="120" spans="1:44" s="1" customFormat="1" ht="46.5" customHeight="1" x14ac:dyDescent="0.2">
      <c r="A120" s="26">
        <v>113</v>
      </c>
      <c r="B120" s="108">
        <v>5963893</v>
      </c>
      <c r="C120" s="85" t="s">
        <v>33</v>
      </c>
      <c r="D120" s="113" t="s">
        <v>288</v>
      </c>
      <c r="E120" s="110" t="s">
        <v>302</v>
      </c>
      <c r="F120" s="113" t="s">
        <v>61</v>
      </c>
      <c r="G120" s="28"/>
      <c r="H120" s="28"/>
      <c r="I120" s="108" t="s">
        <v>58</v>
      </c>
      <c r="J120" s="95" t="s">
        <v>64</v>
      </c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114">
        <v>15</v>
      </c>
      <c r="AJ120" s="96" t="s">
        <v>304</v>
      </c>
      <c r="AK120" s="94" t="s">
        <v>62</v>
      </c>
      <c r="AL120" s="112">
        <v>1116.45</v>
      </c>
      <c r="AM120" s="29"/>
      <c r="AN120" s="30">
        <v>0.18</v>
      </c>
      <c r="AO120" s="29">
        <f t="shared" si="3"/>
        <v>0</v>
      </c>
      <c r="AP120" s="29">
        <f t="shared" si="4"/>
        <v>0</v>
      </c>
      <c r="AQ120" s="29">
        <f t="shared" si="5"/>
        <v>0</v>
      </c>
      <c r="AR120" s="31"/>
    </row>
    <row r="121" spans="1:44" s="1" customFormat="1" ht="46.5" customHeight="1" x14ac:dyDescent="0.2">
      <c r="A121" s="26">
        <v>114</v>
      </c>
      <c r="B121" s="108">
        <v>5964187</v>
      </c>
      <c r="C121" s="85" t="s">
        <v>33</v>
      </c>
      <c r="D121" s="116" t="s">
        <v>289</v>
      </c>
      <c r="E121" s="110" t="s">
        <v>302</v>
      </c>
      <c r="F121" s="113" t="s">
        <v>290</v>
      </c>
      <c r="G121" s="28"/>
      <c r="H121" s="28"/>
      <c r="I121" s="108" t="s">
        <v>297</v>
      </c>
      <c r="J121" s="95" t="s">
        <v>64</v>
      </c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114">
        <v>4</v>
      </c>
      <c r="AJ121" s="96" t="s">
        <v>304</v>
      </c>
      <c r="AK121" s="94" t="s">
        <v>62</v>
      </c>
      <c r="AL121" s="112">
        <v>1469.25</v>
      </c>
      <c r="AM121" s="29"/>
      <c r="AN121" s="30">
        <v>0.18</v>
      </c>
      <c r="AO121" s="29">
        <f t="shared" si="3"/>
        <v>0</v>
      </c>
      <c r="AP121" s="29">
        <f t="shared" si="4"/>
        <v>0</v>
      </c>
      <c r="AQ121" s="29">
        <f t="shared" si="5"/>
        <v>0</v>
      </c>
      <c r="AR121" s="31"/>
    </row>
    <row r="122" spans="1:44" s="1" customFormat="1" ht="46.5" customHeight="1" x14ac:dyDescent="0.2">
      <c r="A122" s="26">
        <v>115</v>
      </c>
      <c r="B122" s="108">
        <v>5963944</v>
      </c>
      <c r="C122" s="85" t="s">
        <v>33</v>
      </c>
      <c r="D122" s="116" t="s">
        <v>291</v>
      </c>
      <c r="E122" s="110" t="s">
        <v>303</v>
      </c>
      <c r="F122" s="116" t="s">
        <v>292</v>
      </c>
      <c r="G122" s="28"/>
      <c r="H122" s="28"/>
      <c r="I122" s="114" t="s">
        <v>58</v>
      </c>
      <c r="J122" s="95" t="s">
        <v>64</v>
      </c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114">
        <v>10</v>
      </c>
      <c r="AJ122" s="96" t="s">
        <v>304</v>
      </c>
      <c r="AK122" s="94" t="s">
        <v>62</v>
      </c>
      <c r="AL122" s="112">
        <v>17655.810000000001</v>
      </c>
      <c r="AM122" s="29"/>
      <c r="AN122" s="30">
        <v>0.18</v>
      </c>
      <c r="AO122" s="29">
        <f t="shared" si="3"/>
        <v>0</v>
      </c>
      <c r="AP122" s="29">
        <f t="shared" si="4"/>
        <v>0</v>
      </c>
      <c r="AQ122" s="29">
        <f t="shared" si="5"/>
        <v>0</v>
      </c>
      <c r="AR122" s="97"/>
    </row>
    <row r="123" spans="1:44" s="1" customFormat="1" ht="46.5" customHeight="1" x14ac:dyDescent="0.2">
      <c r="A123" s="26">
        <v>116</v>
      </c>
      <c r="B123" s="107">
        <v>6279165</v>
      </c>
      <c r="C123" s="85" t="s">
        <v>33</v>
      </c>
      <c r="D123" s="113" t="s">
        <v>293</v>
      </c>
      <c r="E123" s="110" t="s">
        <v>303</v>
      </c>
      <c r="F123" s="113" t="s">
        <v>294</v>
      </c>
      <c r="G123" s="28"/>
      <c r="H123" s="28"/>
      <c r="I123" s="108" t="s">
        <v>58</v>
      </c>
      <c r="J123" s="95" t="s">
        <v>64</v>
      </c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114">
        <v>1</v>
      </c>
      <c r="AJ123" s="96" t="s">
        <v>304</v>
      </c>
      <c r="AK123" s="94" t="s">
        <v>62</v>
      </c>
      <c r="AL123" s="112">
        <v>23642.18</v>
      </c>
      <c r="AM123" s="29"/>
      <c r="AN123" s="30">
        <v>0.18</v>
      </c>
      <c r="AO123" s="29">
        <f t="shared" si="3"/>
        <v>0</v>
      </c>
      <c r="AP123" s="29">
        <f t="shared" si="4"/>
        <v>0</v>
      </c>
      <c r="AQ123" s="29">
        <f t="shared" si="5"/>
        <v>0</v>
      </c>
      <c r="AR123" s="97"/>
    </row>
    <row r="124" spans="1:44" s="1" customFormat="1" ht="46.5" customHeight="1" x14ac:dyDescent="0.2">
      <c r="A124" s="26">
        <v>117</v>
      </c>
      <c r="B124" s="107">
        <v>6279066</v>
      </c>
      <c r="C124" s="85" t="s">
        <v>33</v>
      </c>
      <c r="D124" s="113" t="s">
        <v>295</v>
      </c>
      <c r="E124" s="110" t="s">
        <v>302</v>
      </c>
      <c r="F124" s="113" t="s">
        <v>296</v>
      </c>
      <c r="G124" s="28"/>
      <c r="H124" s="28"/>
      <c r="I124" s="108" t="s">
        <v>58</v>
      </c>
      <c r="J124" s="95" t="s">
        <v>64</v>
      </c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114">
        <v>25</v>
      </c>
      <c r="AJ124" s="96" t="s">
        <v>304</v>
      </c>
      <c r="AK124" s="94" t="s">
        <v>62</v>
      </c>
      <c r="AL124" s="112">
        <v>146.91999999999999</v>
      </c>
      <c r="AM124" s="29"/>
      <c r="AN124" s="30">
        <v>0.18</v>
      </c>
      <c r="AO124" s="29">
        <f t="shared" si="3"/>
        <v>0</v>
      </c>
      <c r="AP124" s="29">
        <f t="shared" si="4"/>
        <v>0</v>
      </c>
      <c r="AQ124" s="29">
        <f t="shared" si="5"/>
        <v>0</v>
      </c>
      <c r="AR124" s="31"/>
    </row>
    <row r="125" spans="1:44" s="6" customFormat="1" ht="14.25" thickBot="1" x14ac:dyDescent="0.25">
      <c r="A125" s="32"/>
      <c r="B125" s="33"/>
      <c r="C125" s="86"/>
      <c r="D125" s="35"/>
      <c r="E125" s="86"/>
      <c r="F125" s="34"/>
      <c r="G125" s="34"/>
      <c r="H125" s="34"/>
      <c r="I125" s="34"/>
      <c r="J125" s="34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6"/>
      <c r="AK125" s="35"/>
      <c r="AL125" s="37"/>
      <c r="AM125" s="36"/>
      <c r="AN125" s="38" t="s">
        <v>23</v>
      </c>
      <c r="AO125" s="39">
        <f>SUM(AO8:AO124)</f>
        <v>0</v>
      </c>
      <c r="AP125" s="39">
        <f>SUM(AP8:AP124)</f>
        <v>0</v>
      </c>
      <c r="AQ125" s="40">
        <f>SUM(AQ8:AQ124)</f>
        <v>0</v>
      </c>
      <c r="AR125" s="41"/>
    </row>
    <row r="126" spans="1:44" s="7" customFormat="1" ht="13.5" x14ac:dyDescent="0.25">
      <c r="A126" s="42"/>
      <c r="B126" s="43" t="s">
        <v>63</v>
      </c>
      <c r="C126" s="87"/>
      <c r="D126" s="44"/>
      <c r="E126" s="87"/>
      <c r="F126" s="44"/>
      <c r="G126" s="44"/>
      <c r="H126" s="44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6"/>
      <c r="AK126" s="47"/>
      <c r="AL126" s="48"/>
      <c r="AM126" s="49"/>
      <c r="AN126" s="49"/>
      <c r="AO126" s="49"/>
      <c r="AP126" s="49"/>
      <c r="AQ126" s="49"/>
      <c r="AR126" s="50"/>
    </row>
    <row r="127" spans="1:44" s="7" customFormat="1" ht="13.5" x14ac:dyDescent="0.25">
      <c r="A127" s="42"/>
      <c r="B127" s="43"/>
      <c r="C127" s="87"/>
      <c r="D127" s="44"/>
      <c r="E127" s="87"/>
      <c r="F127" s="44"/>
      <c r="G127" s="44"/>
      <c r="H127" s="44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6"/>
      <c r="AK127" s="47"/>
      <c r="AL127" s="48"/>
      <c r="AM127" s="49"/>
      <c r="AN127" s="49"/>
      <c r="AO127" s="49"/>
      <c r="AP127" s="49"/>
      <c r="AQ127" s="49"/>
      <c r="AR127" s="50"/>
    </row>
    <row r="128" spans="1:44" s="7" customFormat="1" ht="13.5" x14ac:dyDescent="0.25">
      <c r="A128" s="42"/>
      <c r="B128" s="43" t="s">
        <v>59</v>
      </c>
      <c r="C128" s="87"/>
      <c r="D128" s="44"/>
      <c r="E128" s="87"/>
      <c r="F128" s="44"/>
      <c r="G128" s="44"/>
      <c r="H128" s="44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6"/>
      <c r="AK128" s="47"/>
      <c r="AL128" s="48"/>
      <c r="AM128" s="49"/>
      <c r="AN128" s="49"/>
      <c r="AO128" s="49"/>
      <c r="AP128" s="49"/>
      <c r="AQ128" s="49"/>
      <c r="AR128" s="50"/>
    </row>
    <row r="129" spans="1:44" s="7" customFormat="1" ht="13.5" x14ac:dyDescent="0.25">
      <c r="A129" s="42"/>
      <c r="B129" s="43"/>
      <c r="C129" s="87"/>
      <c r="D129" s="44"/>
      <c r="E129" s="87"/>
      <c r="F129" s="44"/>
      <c r="G129" s="44"/>
      <c r="H129" s="44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6"/>
      <c r="AK129" s="47"/>
      <c r="AL129" s="48"/>
      <c r="AM129" s="49"/>
      <c r="AN129" s="49"/>
      <c r="AO129" s="49"/>
      <c r="AP129" s="49"/>
      <c r="AQ129" s="49"/>
      <c r="AR129" s="50"/>
    </row>
    <row r="130" spans="1:44" s="7" customFormat="1" ht="15.75" x14ac:dyDescent="0.3">
      <c r="A130" s="42"/>
      <c r="B130" s="51" t="s">
        <v>65</v>
      </c>
      <c r="C130" s="87"/>
      <c r="D130" s="44"/>
      <c r="E130" s="87"/>
      <c r="F130" s="44"/>
      <c r="G130" s="44"/>
      <c r="H130" s="44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6"/>
      <c r="AK130" s="47"/>
      <c r="AL130" s="48"/>
      <c r="AM130" s="49"/>
      <c r="AN130" s="49"/>
      <c r="AO130" s="49"/>
      <c r="AP130" s="49"/>
      <c r="AQ130" s="49"/>
      <c r="AR130" s="50"/>
    </row>
    <row r="131" spans="1:44" s="7" customFormat="1" ht="13.5" x14ac:dyDescent="0.25">
      <c r="A131" s="52"/>
      <c r="B131" s="45"/>
      <c r="C131" s="87"/>
      <c r="D131" s="44"/>
      <c r="E131" s="87"/>
      <c r="F131" s="44"/>
      <c r="G131" s="44"/>
      <c r="H131" s="44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6"/>
      <c r="AK131" s="45"/>
      <c r="AL131" s="46"/>
      <c r="AM131" s="49"/>
      <c r="AN131" s="49"/>
      <c r="AO131" s="49"/>
      <c r="AP131" s="49"/>
      <c r="AQ131" s="49"/>
      <c r="AR131" s="50"/>
    </row>
    <row r="132" spans="1:44" s="8" customFormat="1" ht="19.5" x14ac:dyDescent="0.25">
      <c r="A132" s="98" t="s">
        <v>3</v>
      </c>
      <c r="B132" s="53"/>
      <c r="C132" s="88"/>
      <c r="D132" s="54"/>
      <c r="E132" s="101"/>
      <c r="F132" s="54"/>
      <c r="G132" s="54"/>
      <c r="H132" s="54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55"/>
      <c r="AK132" s="56"/>
      <c r="AL132" s="56"/>
      <c r="AM132" s="57"/>
      <c r="AN132" s="57"/>
      <c r="AO132" s="58"/>
      <c r="AP132" s="58"/>
      <c r="AQ132" s="58"/>
      <c r="AR132" s="59"/>
    </row>
    <row r="133" spans="1:44" s="8" customFormat="1" ht="13.5" x14ac:dyDescent="0.25">
      <c r="A133" s="60" t="s">
        <v>32</v>
      </c>
      <c r="B133" s="61"/>
      <c r="C133" s="89"/>
      <c r="D133" s="61"/>
      <c r="E133" s="89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56"/>
      <c r="AM133" s="57"/>
      <c r="AN133" s="57"/>
      <c r="AO133" s="58"/>
      <c r="AP133" s="58"/>
      <c r="AQ133" s="58"/>
      <c r="AR133" s="59"/>
    </row>
    <row r="134" spans="1:44" s="8" customFormat="1" ht="13.5" x14ac:dyDescent="0.25">
      <c r="A134" s="60" t="s">
        <v>31</v>
      </c>
      <c r="B134" s="61"/>
      <c r="C134" s="89"/>
      <c r="D134" s="61"/>
      <c r="E134" s="89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56"/>
      <c r="AM134" s="57"/>
      <c r="AN134" s="57"/>
      <c r="AO134" s="58"/>
      <c r="AP134" s="58"/>
      <c r="AQ134" s="58"/>
      <c r="AR134" s="59"/>
    </row>
    <row r="135" spans="1:44" s="8" customFormat="1" ht="13.5" x14ac:dyDescent="0.25">
      <c r="A135" s="60" t="s">
        <v>27</v>
      </c>
      <c r="B135" s="53"/>
      <c r="C135" s="88"/>
      <c r="D135" s="54"/>
      <c r="E135" s="101"/>
      <c r="F135" s="54"/>
      <c r="G135" s="54"/>
      <c r="H135" s="54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5"/>
      <c r="AK135" s="56"/>
      <c r="AL135" s="56"/>
      <c r="AM135" s="57"/>
      <c r="AN135" s="57"/>
      <c r="AO135" s="58"/>
      <c r="AP135" s="58"/>
      <c r="AQ135" s="58"/>
      <c r="AR135" s="59"/>
    </row>
    <row r="136" spans="1:44" s="8" customFormat="1" ht="13.5" x14ac:dyDescent="0.25">
      <c r="A136" s="60" t="s">
        <v>11</v>
      </c>
      <c r="B136" s="53"/>
      <c r="C136" s="88"/>
      <c r="D136" s="54"/>
      <c r="E136" s="101"/>
      <c r="F136" s="54"/>
      <c r="G136" s="54"/>
      <c r="H136" s="54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62"/>
      <c r="AK136" s="56"/>
      <c r="AL136" s="56"/>
      <c r="AM136" s="57"/>
      <c r="AN136" s="57"/>
      <c r="AO136" s="58"/>
      <c r="AP136" s="58"/>
      <c r="AQ136" s="58"/>
      <c r="AR136" s="59"/>
    </row>
    <row r="137" spans="1:44" s="8" customFormat="1" ht="13.5" x14ac:dyDescent="0.25">
      <c r="A137" s="60" t="s">
        <v>28</v>
      </c>
      <c r="B137" s="53"/>
      <c r="C137" s="88"/>
      <c r="D137" s="54"/>
      <c r="E137" s="101"/>
      <c r="F137" s="54"/>
      <c r="G137" s="54"/>
      <c r="H137" s="54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62"/>
      <c r="AK137" s="56"/>
      <c r="AL137" s="56"/>
      <c r="AM137" s="57"/>
      <c r="AN137" s="57"/>
      <c r="AO137" s="58"/>
      <c r="AP137" s="58"/>
      <c r="AQ137" s="58"/>
      <c r="AR137" s="59"/>
    </row>
    <row r="138" spans="1:44" s="9" customFormat="1" ht="16.5" x14ac:dyDescent="0.3">
      <c r="A138" s="60" t="s">
        <v>29</v>
      </c>
      <c r="B138" s="20"/>
      <c r="C138" s="84"/>
      <c r="D138" s="24"/>
      <c r="E138" s="100"/>
      <c r="F138" s="24"/>
      <c r="G138" s="24"/>
      <c r="H138" s="24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63"/>
      <c r="AK138" s="64"/>
      <c r="AL138" s="64"/>
      <c r="AM138" s="65"/>
      <c r="AN138" s="65"/>
      <c r="AO138" s="66"/>
      <c r="AP138" s="66"/>
      <c r="AQ138" s="66"/>
      <c r="AR138" s="67"/>
    </row>
    <row r="139" spans="1:44" s="9" customFormat="1" ht="16.5" x14ac:dyDescent="0.3">
      <c r="A139" s="60" t="s">
        <v>24</v>
      </c>
      <c r="B139" s="20"/>
      <c r="C139" s="84"/>
      <c r="D139" s="24"/>
      <c r="E139" s="100"/>
      <c r="F139" s="24"/>
      <c r="G139" s="24"/>
      <c r="H139" s="24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63"/>
      <c r="AK139" s="64"/>
      <c r="AL139" s="64"/>
      <c r="AM139" s="65"/>
      <c r="AN139" s="65"/>
      <c r="AO139" s="66"/>
      <c r="AP139" s="66"/>
      <c r="AQ139" s="66"/>
      <c r="AR139" s="67"/>
    </row>
    <row r="140" spans="1:44" s="9" customFormat="1" ht="16.5" x14ac:dyDescent="0.3">
      <c r="A140" s="60" t="s">
        <v>26</v>
      </c>
      <c r="B140" s="20"/>
      <c r="C140" s="84"/>
      <c r="D140" s="68"/>
      <c r="E140" s="102"/>
      <c r="F140" s="24"/>
      <c r="G140" s="24"/>
      <c r="H140" s="24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63"/>
      <c r="AK140" s="64"/>
      <c r="AL140" s="64"/>
      <c r="AM140" s="69"/>
      <c r="AN140" s="69"/>
      <c r="AO140" s="66"/>
      <c r="AP140" s="66"/>
      <c r="AQ140" s="66"/>
      <c r="AR140" s="67"/>
    </row>
    <row r="141" spans="1:44" s="9" customFormat="1" ht="16.5" x14ac:dyDescent="0.3">
      <c r="A141" s="60" t="s">
        <v>25</v>
      </c>
      <c r="B141" s="20"/>
      <c r="C141" s="84"/>
      <c r="D141" s="21"/>
      <c r="E141" s="100"/>
      <c r="F141" s="21"/>
      <c r="G141" s="21"/>
      <c r="H141" s="21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5"/>
      <c r="AJ141" s="63"/>
      <c r="AK141" s="64"/>
      <c r="AL141" s="64"/>
      <c r="AM141" s="65"/>
      <c r="AN141" s="65"/>
      <c r="AO141" s="70"/>
      <c r="AP141" s="70"/>
      <c r="AQ141" s="70"/>
      <c r="AR141" s="71"/>
    </row>
    <row r="142" spans="1:44" s="9" customFormat="1" ht="16.5" x14ac:dyDescent="0.3">
      <c r="A142" s="60" t="s">
        <v>30</v>
      </c>
      <c r="B142" s="20"/>
      <c r="C142" s="84"/>
      <c r="D142" s="21"/>
      <c r="E142" s="100"/>
      <c r="F142" s="21"/>
      <c r="G142" s="21"/>
      <c r="H142" s="21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5"/>
      <c r="AJ142" s="63"/>
      <c r="AK142" s="64"/>
      <c r="AL142" s="64"/>
      <c r="AM142" s="65"/>
      <c r="AN142" s="65"/>
      <c r="AO142" s="70"/>
      <c r="AP142" s="70"/>
      <c r="AQ142" s="70"/>
      <c r="AR142" s="71"/>
    </row>
    <row r="143" spans="1:44" ht="13.5" x14ac:dyDescent="0.25">
      <c r="A143" s="72"/>
      <c r="B143" s="72"/>
      <c r="C143" s="90"/>
      <c r="D143" s="73"/>
      <c r="E143" s="103"/>
      <c r="F143" s="73"/>
      <c r="G143" s="73"/>
      <c r="H143" s="73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  <c r="AA143" s="72"/>
      <c r="AB143" s="72"/>
      <c r="AC143" s="72"/>
      <c r="AD143" s="72"/>
      <c r="AE143" s="72"/>
      <c r="AF143" s="72"/>
      <c r="AG143" s="72"/>
      <c r="AH143" s="72"/>
      <c r="AI143" s="72"/>
      <c r="AJ143" s="74"/>
      <c r="AK143" s="73"/>
      <c r="AL143" s="75"/>
      <c r="AM143" s="74"/>
      <c r="AN143" s="74"/>
      <c r="AO143" s="74"/>
      <c r="AP143" s="74"/>
      <c r="AQ143" s="74"/>
      <c r="AR143" s="72"/>
    </row>
    <row r="144" spans="1:44" ht="13.5" x14ac:dyDescent="0.25">
      <c r="A144" s="76"/>
      <c r="B144" s="76"/>
      <c r="C144" s="90"/>
      <c r="D144" s="73"/>
      <c r="E144" s="103"/>
      <c r="F144" s="77"/>
      <c r="G144" s="77"/>
      <c r="H144" s="77"/>
      <c r="I144" s="76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  <c r="AA144" s="72"/>
      <c r="AB144" s="72"/>
      <c r="AC144" s="72"/>
      <c r="AD144" s="72"/>
      <c r="AE144" s="72"/>
      <c r="AF144" s="72"/>
      <c r="AG144" s="72"/>
      <c r="AH144" s="72"/>
      <c r="AI144" s="72"/>
      <c r="AJ144" s="74"/>
      <c r="AK144" s="73"/>
      <c r="AL144" s="75"/>
      <c r="AM144" s="74"/>
      <c r="AN144" s="74"/>
      <c r="AO144" s="74"/>
      <c r="AP144" s="74"/>
      <c r="AQ144" s="74"/>
      <c r="AR144" s="72"/>
    </row>
    <row r="145" spans="1:44" ht="13.5" x14ac:dyDescent="0.25">
      <c r="A145" s="72"/>
      <c r="B145" s="78" t="s">
        <v>6</v>
      </c>
      <c r="C145" s="90"/>
      <c r="D145" s="73"/>
      <c r="E145" s="103"/>
      <c r="F145" s="119" t="s">
        <v>4</v>
      </c>
      <c r="G145" s="119"/>
      <c r="H145" s="78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  <c r="AA145" s="72"/>
      <c r="AB145" s="72"/>
      <c r="AC145" s="72"/>
      <c r="AD145" s="72"/>
      <c r="AE145" s="72"/>
      <c r="AF145" s="72"/>
      <c r="AG145" s="72"/>
      <c r="AH145" s="72"/>
      <c r="AI145" s="72"/>
      <c r="AJ145" s="74"/>
      <c r="AK145" s="73"/>
      <c r="AL145" s="75"/>
      <c r="AM145" s="74"/>
      <c r="AN145" s="74"/>
      <c r="AO145" s="74"/>
      <c r="AP145" s="74"/>
      <c r="AQ145" s="74"/>
      <c r="AR145" s="72"/>
    </row>
    <row r="146" spans="1:44" ht="13.5" x14ac:dyDescent="0.25">
      <c r="A146" s="72"/>
      <c r="B146" s="72"/>
      <c r="C146" s="90"/>
      <c r="D146" s="73"/>
      <c r="E146" s="103"/>
      <c r="F146" s="73"/>
      <c r="G146" s="73"/>
      <c r="H146" s="73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  <c r="AF146" s="72"/>
      <c r="AG146" s="72"/>
      <c r="AH146" s="72"/>
      <c r="AI146" s="72"/>
      <c r="AJ146" s="74"/>
      <c r="AK146" s="73"/>
      <c r="AL146" s="75"/>
      <c r="AM146" s="74"/>
      <c r="AN146" s="74"/>
      <c r="AO146" s="74"/>
      <c r="AP146" s="74"/>
      <c r="AQ146" s="74"/>
      <c r="AR146" s="72"/>
    </row>
    <row r="147" spans="1:44" ht="13.5" x14ac:dyDescent="0.25">
      <c r="A147" s="72"/>
      <c r="B147" s="72"/>
      <c r="C147" s="90"/>
      <c r="D147" s="73"/>
      <c r="E147" s="103"/>
      <c r="F147" s="77"/>
      <c r="G147" s="77"/>
      <c r="H147" s="77"/>
      <c r="I147" s="76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  <c r="AA147" s="72"/>
      <c r="AB147" s="72"/>
      <c r="AC147" s="72"/>
      <c r="AD147" s="72"/>
      <c r="AE147" s="72"/>
      <c r="AF147" s="72"/>
      <c r="AG147" s="72"/>
      <c r="AH147" s="72"/>
      <c r="AI147" s="72"/>
      <c r="AJ147" s="74"/>
      <c r="AK147" s="73"/>
      <c r="AL147" s="75"/>
      <c r="AM147" s="74"/>
      <c r="AN147" s="74"/>
      <c r="AO147" s="74"/>
      <c r="AP147" s="74"/>
      <c r="AQ147" s="74"/>
      <c r="AR147" s="72"/>
    </row>
    <row r="148" spans="1:44" ht="15.75" customHeight="1" x14ac:dyDescent="0.25">
      <c r="A148" s="72"/>
      <c r="B148" s="72"/>
      <c r="C148" s="90"/>
      <c r="D148" s="73"/>
      <c r="E148" s="103"/>
      <c r="F148" s="119" t="s">
        <v>5</v>
      </c>
      <c r="G148" s="119"/>
      <c r="H148" s="78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  <c r="AA148" s="72"/>
      <c r="AB148" s="72"/>
      <c r="AC148" s="72"/>
      <c r="AD148" s="72"/>
      <c r="AE148" s="72"/>
      <c r="AF148" s="72"/>
      <c r="AG148" s="72"/>
      <c r="AH148" s="72"/>
      <c r="AI148" s="72"/>
      <c r="AJ148" s="74"/>
      <c r="AK148" s="73"/>
      <c r="AL148" s="75"/>
      <c r="AM148" s="74"/>
      <c r="AN148" s="74"/>
      <c r="AO148" s="74"/>
      <c r="AP148" s="74"/>
      <c r="AQ148" s="74"/>
      <c r="AR148" s="72"/>
    </row>
    <row r="149" spans="1:44" ht="24" customHeight="1" x14ac:dyDescent="0.3">
      <c r="A149" s="72"/>
      <c r="B149" s="79" t="s">
        <v>299</v>
      </c>
      <c r="C149" s="90"/>
      <c r="D149" s="73"/>
      <c r="E149" s="103"/>
      <c r="F149" s="73"/>
      <c r="G149" s="73"/>
      <c r="H149" s="73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  <c r="AA149" s="72"/>
      <c r="AB149" s="72"/>
      <c r="AC149" s="72"/>
      <c r="AD149" s="72"/>
      <c r="AE149" s="72"/>
      <c r="AF149" s="72"/>
      <c r="AG149" s="72"/>
      <c r="AH149" s="72"/>
      <c r="AI149" s="72"/>
      <c r="AJ149" s="74"/>
      <c r="AK149" s="73"/>
      <c r="AL149" s="75"/>
      <c r="AM149" s="74"/>
      <c r="AN149" s="74"/>
      <c r="AO149" s="74"/>
      <c r="AP149" s="74"/>
      <c r="AQ149" s="74"/>
      <c r="AR149" s="72"/>
    </row>
    <row r="150" spans="1:44" ht="13.5" x14ac:dyDescent="0.25">
      <c r="A150" s="72"/>
      <c r="B150" s="72"/>
      <c r="C150" s="90"/>
      <c r="D150" s="73"/>
      <c r="E150" s="103"/>
      <c r="F150" s="73"/>
      <c r="G150" s="73"/>
      <c r="H150" s="73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  <c r="AB150" s="72"/>
      <c r="AC150" s="72"/>
      <c r="AD150" s="72"/>
      <c r="AE150" s="72"/>
      <c r="AF150" s="72"/>
      <c r="AG150" s="72"/>
      <c r="AH150" s="72"/>
      <c r="AI150" s="72"/>
      <c r="AJ150" s="74"/>
      <c r="AK150" s="73"/>
      <c r="AL150" s="75"/>
      <c r="AM150" s="74"/>
      <c r="AN150" s="74"/>
      <c r="AO150" s="74"/>
      <c r="AP150" s="74"/>
      <c r="AQ150" s="74"/>
      <c r="AR150" s="72"/>
    </row>
    <row r="151" spans="1:44" ht="15.75" x14ac:dyDescent="0.3">
      <c r="A151" s="72"/>
      <c r="B151" s="80"/>
      <c r="C151" s="91"/>
      <c r="D151" s="81"/>
      <c r="E151" s="104"/>
      <c r="F151" s="82"/>
      <c r="G151" s="82"/>
      <c r="H151" s="8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  <c r="AA151" s="72"/>
      <c r="AB151" s="72"/>
      <c r="AC151" s="72"/>
      <c r="AD151" s="72"/>
      <c r="AE151" s="72"/>
      <c r="AF151" s="72"/>
      <c r="AG151" s="72"/>
      <c r="AH151" s="72"/>
      <c r="AI151" s="72"/>
      <c r="AJ151" s="74"/>
      <c r="AK151" s="73"/>
      <c r="AL151" s="75"/>
      <c r="AM151" s="74"/>
      <c r="AN151" s="74"/>
      <c r="AO151" s="74"/>
      <c r="AP151" s="74"/>
      <c r="AQ151" s="74"/>
      <c r="AR151" s="72"/>
    </row>
    <row r="152" spans="1:44" ht="15.75" x14ac:dyDescent="0.3">
      <c r="A152" s="72"/>
      <c r="B152" s="72"/>
      <c r="C152" s="91"/>
      <c r="D152" s="81"/>
      <c r="E152" s="104"/>
      <c r="F152" s="82"/>
      <c r="G152" s="82"/>
      <c r="H152" s="8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  <c r="AF152" s="72"/>
      <c r="AG152" s="72"/>
      <c r="AH152" s="72"/>
      <c r="AI152" s="72"/>
      <c r="AJ152" s="74"/>
      <c r="AK152" s="73"/>
      <c r="AL152" s="75"/>
      <c r="AM152" s="74"/>
      <c r="AN152" s="74"/>
      <c r="AO152" s="74"/>
      <c r="AP152" s="74"/>
      <c r="AQ152" s="74"/>
      <c r="AR152" s="72"/>
    </row>
    <row r="153" spans="1:44" ht="15.75" x14ac:dyDescent="0.3">
      <c r="A153" s="72"/>
      <c r="B153" s="72"/>
      <c r="C153" s="91"/>
      <c r="D153" s="81"/>
      <c r="E153" s="104"/>
      <c r="F153" s="82"/>
      <c r="G153" s="82"/>
      <c r="H153" s="8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  <c r="AA153" s="72"/>
      <c r="AB153" s="72"/>
      <c r="AC153" s="72"/>
      <c r="AD153" s="72"/>
      <c r="AE153" s="72"/>
      <c r="AF153" s="72"/>
      <c r="AG153" s="72"/>
      <c r="AH153" s="72"/>
      <c r="AI153" s="72"/>
      <c r="AJ153" s="74"/>
      <c r="AK153" s="73"/>
      <c r="AL153" s="75"/>
      <c r="AM153" s="74"/>
      <c r="AN153" s="74"/>
      <c r="AO153" s="74"/>
      <c r="AP153" s="74"/>
      <c r="AQ153" s="74"/>
      <c r="AR153" s="72"/>
    </row>
    <row r="154" spans="1:44" ht="15.75" x14ac:dyDescent="0.3">
      <c r="A154" s="72"/>
      <c r="B154" s="72"/>
      <c r="C154" s="91"/>
      <c r="D154" s="81"/>
      <c r="E154" s="104"/>
      <c r="F154" s="82"/>
      <c r="G154" s="82"/>
      <c r="H154" s="8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  <c r="AB154" s="72"/>
      <c r="AC154" s="72"/>
      <c r="AD154" s="72"/>
      <c r="AE154" s="72"/>
      <c r="AF154" s="72"/>
      <c r="AG154" s="72"/>
      <c r="AH154" s="72"/>
      <c r="AI154" s="72"/>
      <c r="AJ154" s="74"/>
      <c r="AK154" s="73"/>
      <c r="AL154" s="75"/>
      <c r="AM154" s="74"/>
      <c r="AN154" s="74"/>
      <c r="AO154" s="74"/>
      <c r="AP154" s="74"/>
      <c r="AQ154" s="74"/>
      <c r="AR154" s="72"/>
    </row>
    <row r="155" spans="1:44" ht="15" x14ac:dyDescent="0.25">
      <c r="C155" s="92"/>
      <c r="D155" s="17"/>
      <c r="E155" s="105"/>
      <c r="F155" s="18"/>
      <c r="G155" s="18"/>
      <c r="H155" s="18"/>
    </row>
  </sheetData>
  <protectedRanges>
    <protectedRange sqref="B141:C142" name="Диапазон4_2"/>
    <protectedRange sqref="B140:E140" name="Диапазон4_1_1"/>
  </protectedRanges>
  <mergeCells count="5">
    <mergeCell ref="D4:AN4"/>
    <mergeCell ref="F148:G148"/>
    <mergeCell ref="F145:G145"/>
    <mergeCell ref="AN2:AR3"/>
    <mergeCell ref="A5:AR6"/>
  </mergeCells>
  <phoneticPr fontId="3" type="noConversion"/>
  <conditionalFormatting sqref="J8:AH124">
    <cfRule type="cellIs" dxfId="2" priority="10" stopIfTrue="1" operator="equal">
      <formula>0</formula>
    </cfRule>
  </conditionalFormatting>
  <conditionalFormatting sqref="A8:A124">
    <cfRule type="cellIs" dxfId="1" priority="11" stopIfTrue="1" operator="notEqual">
      <formula>1</formula>
    </cfRule>
  </conditionalFormatting>
  <conditionalFormatting sqref="AJ8:AJ124">
    <cfRule type="cellIs" dxfId="0" priority="14" stopIfTrue="1" operator="equal">
      <formula>"Самовывоз ТНЛ"</formula>
    </cfRule>
  </conditionalFormatting>
  <pageMargins left="0.19685039370078741" right="0.19685039370078741" top="0.19685039370078741" bottom="0.39370078740157483" header="0.51181102362204722" footer="0.19685039370078741"/>
  <pageSetup paperSize="9" scale="44" fitToHeight="0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28</vt:i4>
      </vt:variant>
    </vt:vector>
  </HeadingPairs>
  <TitlesOfParts>
    <vt:vector size="29" baseType="lpstr">
      <vt:lpstr>Форма 2</vt:lpstr>
      <vt:lpstr>_pp607</vt:lpstr>
      <vt:lpstr>_pp608</vt:lpstr>
      <vt:lpstr>_pp609</vt:lpstr>
      <vt:lpstr>_pp610</vt:lpstr>
      <vt:lpstr>_pp611</vt:lpstr>
      <vt:lpstr>_pp612</vt:lpstr>
      <vt:lpstr>_pp701</vt:lpstr>
      <vt:lpstr>_pp702</vt:lpstr>
      <vt:lpstr>_pp707</vt:lpstr>
      <vt:lpstr>_pp708</vt:lpstr>
      <vt:lpstr>_pp709</vt:lpstr>
      <vt:lpstr>_pp710</vt:lpstr>
      <vt:lpstr>_pp711</vt:lpstr>
      <vt:lpstr>_pp712</vt:lpstr>
      <vt:lpstr>_pp801</vt:lpstr>
      <vt:lpstr>_pp802</vt:lpstr>
      <vt:lpstr>_pp803</vt:lpstr>
      <vt:lpstr>_pp804</vt:lpstr>
      <vt:lpstr>_pp805</vt:lpstr>
      <vt:lpstr>_pp806</vt:lpstr>
      <vt:lpstr>_pp807</vt:lpstr>
      <vt:lpstr>_pp808</vt:lpstr>
      <vt:lpstr>_pp809</vt:lpstr>
      <vt:lpstr>_pp810</vt:lpstr>
      <vt:lpstr>LotName7</vt:lpstr>
      <vt:lpstr>LotName8</vt:lpstr>
      <vt:lpstr>'Форма 2'!Заголовки_для_печати</vt:lpstr>
      <vt:lpstr>'Форма 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КОРЕНИК Елена Николаевна</dc:creator>
  <cp:lastModifiedBy>KolmykovVV</cp:lastModifiedBy>
  <cp:lastPrinted>2015-08-21T07:48:40Z</cp:lastPrinted>
  <dcterms:created xsi:type="dcterms:W3CDTF">2005-06-03T09:57:20Z</dcterms:created>
  <dcterms:modified xsi:type="dcterms:W3CDTF">2016-02-25T09:52:36Z</dcterms:modified>
</cp:coreProperties>
</file>