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6" i="1" l="1"/>
  <c r="F6" i="1" s="1"/>
  <c r="E5" i="1"/>
  <c r="F5" i="1" s="1"/>
  <c r="C9" i="1"/>
  <c r="E9" i="1" l="1"/>
  <c r="F9" i="1"/>
  <c r="F10" i="1" s="1"/>
  <c r="D9" i="1"/>
  <c r="F11" i="1" l="1"/>
  <c r="F12" i="1" s="1"/>
  <c r="F13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<sst xmlns="http://schemas.openxmlformats.org/spreadsheetml/2006/main" count="16" uniqueCount="16">
  <si>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</si>
  <si>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</si>
  <si>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</si>
  <si>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</si>
  <si>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</si>
  <si>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</si>
  <si>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</si>
  <si>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</si>
  <si>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</si>
  <si>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</si>
  <si>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</si>
  <si>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(1,074)</t>
  </si>
  <si>
    <t>Автоматизация (ПКС-1-745-239-АТХ.ЛС п.п.2-13, п.п.15-20), с  учетом применения районного коэффициента, к=1,15</t>
  </si>
  <si>
    <t>Электроснабжение (ПКС-1-745-239-ЭМ.ЛС п.1,2, п.п.4-14, п..16-23), с  учетом применения районного коэффициента, к=1,15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</si>
  <si>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</si>
  <si>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«Участок травления. Установка приборов контроля в емкостях отработанных растворов, цеха № 85, корпуса 745»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</si>
</sst>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zoomScale="115" zoomScaleNormal="115" workbookViewId="0">
      <selection activeCell="B14" sqref="B14:E20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3" t="s">
        <v>14</v>
      </c>
      <c r="D1" s="43"/>
      <c r="E1" s="43"/>
      <c r="F1" s="43"/>
    </row>
    <row r="2" spans="1:6" s="17" customFormat="1" ht="61.5" customHeight="1" x14ac:dyDescent="0.25">
      <c r="A2" s="41" t="s">
        <v>15</v>
      </c>
      <c r="B2" s="42"/>
      <c r="C2" s="42"/>
      <c r="D2" s="42"/>
      <c r="E2" s="42"/>
      <c r="F2" s="42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8.25" customHeight="1" x14ac:dyDescent="0.25">
      <c r="A5" s="36">
        <v>1</v>
      </c>
      <c r="B5" s="40" t="s">
        <v>12</v>
      </c>
      <c r="C5" s="31">
        <v>14405</v>
      </c>
      <c r="D5" s="31">
        <v>102816</v>
      </c>
      <c r="E5" s="31">
        <f>D5</f>
        <v>102816</v>
      </c>
      <c r="F5" s="37">
        <f t="shared" ref="F5" si="0">E5</f>
        <v>102816</v>
      </c>
    </row>
    <row r="6" spans="1:6" s="3" customFormat="1" ht="38.25" customHeight="1" x14ac:dyDescent="0.25">
      <c r="A6" s="36">
        <v>2</v>
      </c>
      <c r="B6" s="38" t="s">
        <v>13</v>
      </c>
      <c r="C6" s="31">
        <v>13316</v>
      </c>
      <c r="D6" s="31">
        <v>75688</v>
      </c>
      <c r="E6" s="31">
        <f t="shared" ref="E6" si="1">D6</f>
        <v>75688</v>
      </c>
      <c r="F6" s="37">
        <f t="shared" ref="F6" si="2">E6</f>
        <v>75688</v>
      </c>
    </row>
    <row r="7" spans="1:6" s="3" customFormat="1" ht="19.5" customHeight="1" x14ac:dyDescent="0.25">
      <c r="A7" s="36"/>
      <c r="B7" s="30"/>
      <c r="C7" s="31"/>
      <c r="D7" s="31"/>
      <c r="E7" s="31"/>
      <c r="F7" s="37"/>
    </row>
    <row r="8" spans="1:6" s="18" customFormat="1" ht="14.25" x14ac:dyDescent="0.25">
      <c r="A8" s="22"/>
      <c r="B8" s="21" t="s">
        <v>2</v>
      </c>
      <c r="C8" s="28"/>
      <c r="D8" s="14"/>
      <c r="E8" s="19"/>
      <c r="F8" s="29"/>
    </row>
    <row r="9" spans="1:6" s="18" customFormat="1" ht="20.25" customHeight="1" x14ac:dyDescent="0.25">
      <c r="A9" s="22"/>
      <c r="B9" s="21" t="s">
        <v>7</v>
      </c>
      <c r="C9" s="14">
        <f>SUM(C5:C8)</f>
        <v>27721</v>
      </c>
      <c r="D9" s="14">
        <f>SUM(D5:D8)</f>
        <v>178504</v>
      </c>
      <c r="E9" s="14">
        <f>SUM(E5:E8)</f>
        <v>178504</v>
      </c>
      <c r="F9" s="25">
        <f>SUM(F5:F8)</f>
        <v>178504</v>
      </c>
    </row>
    <row r="10" spans="1:6" s="18" customFormat="1" ht="31.5" customHeight="1" x14ac:dyDescent="0.25">
      <c r="A10" s="22"/>
      <c r="B10" s="27" t="s">
        <v>11</v>
      </c>
      <c r="C10" s="14"/>
      <c r="D10" s="14"/>
      <c r="E10" s="14"/>
      <c r="F10" s="39">
        <f>F9*1.074</f>
        <v>191713</v>
      </c>
    </row>
    <row r="11" spans="1:6" s="18" customFormat="1" ht="26.25" customHeight="1" x14ac:dyDescent="0.25">
      <c r="A11" s="22"/>
      <c r="B11" s="27" t="s">
        <v>10</v>
      </c>
      <c r="C11" s="14"/>
      <c r="D11" s="14"/>
      <c r="E11" s="14"/>
      <c r="F11" s="25">
        <f>F10*0.999</f>
        <v>191521.29</v>
      </c>
    </row>
    <row r="12" spans="1:6" s="18" customFormat="1" ht="20.25" customHeight="1" x14ac:dyDescent="0.25">
      <c r="A12" s="22"/>
      <c r="B12" s="21" t="s">
        <v>4</v>
      </c>
      <c r="C12" s="14"/>
      <c r="D12" s="14"/>
      <c r="E12" s="19"/>
      <c r="F12" s="25">
        <f>F11*18%</f>
        <v>34473.83</v>
      </c>
    </row>
    <row r="13" spans="1:6" s="18" customFormat="1" ht="20.25" customHeight="1" thickBot="1" x14ac:dyDescent="0.3">
      <c r="A13" s="23"/>
      <c r="B13" s="24" t="s">
        <v>3</v>
      </c>
      <c r="C13" s="4"/>
      <c r="D13" s="4"/>
      <c r="E13" s="20"/>
      <c r="F13" s="26">
        <f>F11+F12</f>
        <v>225995.12</v>
      </c>
    </row>
    <row r="14" spans="1:6" s="18" customFormat="1" ht="14.25" x14ac:dyDescent="0.25">
      <c r="A14" s="10"/>
      <c r="B14" s="11"/>
      <c r="C14" s="12"/>
      <c r="D14" s="12"/>
      <c r="E14" s="13"/>
      <c r="F14" s="13"/>
    </row>
    <row r="15" spans="1:6" s="1" customFormat="1" ht="12.75" x14ac:dyDescent="0.2">
      <c r="A15" s="2"/>
      <c r="B15" s="5"/>
      <c r="C15" s="6"/>
      <c r="D15" s="7"/>
    </row>
    <row r="16" spans="1:6" s="1" customFormat="1" ht="12.75" x14ac:dyDescent="0.2">
      <c r="A16" s="2"/>
      <c r="C16" s="6"/>
      <c r="D16" s="2"/>
    </row>
    <row r="17" spans="1:4" s="1" customFormat="1" ht="12.75" x14ac:dyDescent="0.2">
      <c r="A17" s="2"/>
      <c r="C17" s="8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2014-01-28T06:27:19Z</dcterms:modified>
</cp:coreProperties>
</file>