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-225" windowWidth="21720" windowHeight="11760"/>
  </bookViews>
  <sheets>
    <sheet name="спецификация" sheetId="1" r:id="rId1"/>
    <sheet name="Лист1" sheetId="2" r:id="rId2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спецификация!#REF!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спецификация!$G$112</definedName>
    <definedName name="ИтогоТекст">спецификация!$A$115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спецификация!$D$11</definedName>
    <definedName name="Наименование">спецификация!#REF!</definedName>
    <definedName name="НДС">спецификация!$G$113</definedName>
    <definedName name="_xlnm.Print_Area" localSheetId="0">спецификация!$A$1:$G$130</definedName>
    <definedName name="Ресурсы">спецификация!#REF!</definedName>
    <definedName name="Сумма">спецификация!#REF!</definedName>
    <definedName name="СуммаНомерСтолбца">спецификация!$G$11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спецификация!$F$11</definedName>
  </definedNames>
  <calcPr calcId="145621"/>
</workbook>
</file>

<file path=xl/calcChain.xml><?xml version="1.0" encoding="utf-8"?>
<calcChain xmlns="http://schemas.openxmlformats.org/spreadsheetml/2006/main">
  <c r="G13" i="1" l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2" i="1"/>
  <c r="G112" i="1" l="1"/>
  <c r="Q111" i="2"/>
  <c r="F12" i="2" l="1"/>
  <c r="G12" i="2" s="1"/>
  <c r="F13" i="2"/>
  <c r="G13" i="2" s="1"/>
  <c r="F14" i="2"/>
  <c r="G14" i="2" s="1"/>
  <c r="F15" i="2"/>
  <c r="G15" i="2" s="1"/>
  <c r="F16" i="2"/>
  <c r="G16" i="2" s="1"/>
  <c r="F17" i="2"/>
  <c r="G17" i="2" s="1"/>
  <c r="F18" i="2"/>
  <c r="G18" i="2" s="1"/>
  <c r="F19" i="2"/>
  <c r="G19" i="2" s="1"/>
  <c r="F20" i="2"/>
  <c r="G20" i="2" s="1"/>
  <c r="F21" i="2"/>
  <c r="G21" i="2" s="1"/>
  <c r="F22" i="2"/>
  <c r="G22" i="2" s="1"/>
  <c r="F23" i="2"/>
  <c r="G23" i="2" s="1"/>
  <c r="F24" i="2"/>
  <c r="G24" i="2" s="1"/>
  <c r="F25" i="2"/>
  <c r="G25" i="2" s="1"/>
  <c r="F26" i="2"/>
  <c r="G26" i="2" s="1"/>
  <c r="F27" i="2"/>
  <c r="G27" i="2" s="1"/>
  <c r="F28" i="2"/>
  <c r="G28" i="2" s="1"/>
  <c r="F29" i="2"/>
  <c r="G29" i="2" s="1"/>
  <c r="F30" i="2"/>
  <c r="G30" i="2" s="1"/>
  <c r="F31" i="2"/>
  <c r="G31" i="2" s="1"/>
  <c r="F32" i="2"/>
  <c r="G32" i="2" s="1"/>
  <c r="F33" i="2"/>
  <c r="G33" i="2" s="1"/>
  <c r="F34" i="2"/>
  <c r="G34" i="2" s="1"/>
  <c r="F35" i="2"/>
  <c r="G35" i="2" s="1"/>
  <c r="F36" i="2"/>
  <c r="G36" i="2" s="1"/>
  <c r="F37" i="2"/>
  <c r="G37" i="2" s="1"/>
  <c r="F38" i="2"/>
  <c r="G38" i="2" s="1"/>
  <c r="F39" i="2"/>
  <c r="G39" i="2" s="1"/>
  <c r="F40" i="2"/>
  <c r="G40" i="2" s="1"/>
  <c r="F41" i="2"/>
  <c r="G41" i="2" s="1"/>
  <c r="F42" i="2"/>
  <c r="G42" i="2" s="1"/>
  <c r="F43" i="2"/>
  <c r="G43" i="2" s="1"/>
  <c r="F44" i="2"/>
  <c r="G44" i="2" s="1"/>
  <c r="F45" i="2"/>
  <c r="G45" i="2" s="1"/>
  <c r="F46" i="2"/>
  <c r="G46" i="2" s="1"/>
  <c r="F47" i="2"/>
  <c r="G47" i="2" s="1"/>
  <c r="F48" i="2"/>
  <c r="G48" i="2" s="1"/>
  <c r="F49" i="2"/>
  <c r="G49" i="2" s="1"/>
  <c r="F50" i="2"/>
  <c r="G50" i="2" s="1"/>
  <c r="F51" i="2"/>
  <c r="G51" i="2" s="1"/>
  <c r="F52" i="2"/>
  <c r="G52" i="2" s="1"/>
  <c r="F53" i="2"/>
  <c r="G53" i="2" s="1"/>
  <c r="F54" i="2"/>
  <c r="G54" i="2" s="1"/>
  <c r="F55" i="2"/>
  <c r="G55" i="2" s="1"/>
  <c r="F56" i="2"/>
  <c r="G56" i="2" s="1"/>
  <c r="F57" i="2"/>
  <c r="G57" i="2" s="1"/>
  <c r="F58" i="2"/>
  <c r="G58" i="2" s="1"/>
  <c r="F59" i="2"/>
  <c r="G59" i="2" s="1"/>
  <c r="F60" i="2"/>
  <c r="G60" i="2" s="1"/>
  <c r="F61" i="2"/>
  <c r="G61" i="2" s="1"/>
  <c r="F62" i="2"/>
  <c r="G62" i="2" s="1"/>
  <c r="F63" i="2"/>
  <c r="G63" i="2" s="1"/>
  <c r="F64" i="2"/>
  <c r="G64" i="2" s="1"/>
  <c r="F65" i="2"/>
  <c r="G65" i="2" s="1"/>
  <c r="F66" i="2"/>
  <c r="G66" i="2" s="1"/>
  <c r="F67" i="2"/>
  <c r="G67" i="2" s="1"/>
  <c r="F68" i="2"/>
  <c r="G68" i="2" s="1"/>
  <c r="F69" i="2"/>
  <c r="G69" i="2" s="1"/>
  <c r="F70" i="2"/>
  <c r="G70" i="2" s="1"/>
  <c r="F71" i="2"/>
  <c r="G71" i="2" s="1"/>
  <c r="F72" i="2"/>
  <c r="G72" i="2" s="1"/>
  <c r="F73" i="2"/>
  <c r="G73" i="2" s="1"/>
  <c r="F74" i="2"/>
  <c r="G74" i="2" s="1"/>
  <c r="F75" i="2"/>
  <c r="G75" i="2" s="1"/>
  <c r="F76" i="2"/>
  <c r="G76" i="2" s="1"/>
  <c r="F77" i="2"/>
  <c r="G77" i="2" s="1"/>
  <c r="F78" i="2"/>
  <c r="G78" i="2" s="1"/>
  <c r="F79" i="2"/>
  <c r="G79" i="2" s="1"/>
  <c r="F80" i="2"/>
  <c r="G80" i="2" s="1"/>
  <c r="F81" i="2"/>
  <c r="G81" i="2" s="1"/>
  <c r="F82" i="2"/>
  <c r="G82" i="2" s="1"/>
  <c r="F83" i="2"/>
  <c r="G83" i="2" s="1"/>
  <c r="F84" i="2"/>
  <c r="G84" i="2" s="1"/>
  <c r="F85" i="2"/>
  <c r="G85" i="2" s="1"/>
  <c r="F86" i="2"/>
  <c r="G86" i="2" s="1"/>
  <c r="F87" i="2"/>
  <c r="G87" i="2" s="1"/>
  <c r="F88" i="2"/>
  <c r="G88" i="2" s="1"/>
  <c r="F89" i="2"/>
  <c r="G89" i="2" s="1"/>
  <c r="F90" i="2"/>
  <c r="G90" i="2" s="1"/>
  <c r="F91" i="2"/>
  <c r="G91" i="2" s="1"/>
  <c r="F92" i="2"/>
  <c r="G92" i="2" s="1"/>
  <c r="F93" i="2"/>
  <c r="G93" i="2" s="1"/>
  <c r="F94" i="2"/>
  <c r="G94" i="2" s="1"/>
  <c r="F95" i="2"/>
  <c r="G95" i="2" s="1"/>
  <c r="F96" i="2"/>
  <c r="G96" i="2" s="1"/>
  <c r="F97" i="2"/>
  <c r="G97" i="2" s="1"/>
  <c r="F98" i="2"/>
  <c r="G98" i="2" s="1"/>
  <c r="F99" i="2"/>
  <c r="G99" i="2" s="1"/>
  <c r="F100" i="2"/>
  <c r="G100" i="2" s="1"/>
  <c r="F101" i="2"/>
  <c r="G101" i="2" s="1"/>
  <c r="F102" i="2"/>
  <c r="G102" i="2" s="1"/>
  <c r="F103" i="2"/>
  <c r="G103" i="2" s="1"/>
  <c r="F104" i="2"/>
  <c r="G104" i="2" s="1"/>
  <c r="F105" i="2"/>
  <c r="G105" i="2" s="1"/>
  <c r="F106" i="2"/>
  <c r="G106" i="2" s="1"/>
  <c r="F107" i="2"/>
  <c r="G107" i="2" s="1"/>
  <c r="F108" i="2"/>
  <c r="G108" i="2" s="1"/>
  <c r="F109" i="2"/>
  <c r="G109" i="2" s="1"/>
  <c r="F110" i="2"/>
  <c r="G110" i="2" s="1"/>
  <c r="F11" i="2"/>
  <c r="G11" i="2" s="1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" i="2"/>
  <c r="M111" i="2" s="1"/>
  <c r="M112" i="2" s="1"/>
  <c r="G111" i="2" l="1"/>
  <c r="G112" i="2" s="1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" i="2"/>
  <c r="K111" i="2" s="1"/>
  <c r="K112" i="2" s="1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" i="2"/>
  <c r="I111" i="2" l="1"/>
  <c r="I112" i="2" s="1"/>
</calcChain>
</file>

<file path=xl/sharedStrings.xml><?xml version="1.0" encoding="utf-8"?>
<sst xmlns="http://schemas.openxmlformats.org/spreadsheetml/2006/main" count="640" uniqueCount="191">
  <si>
    <t>№ п/п</t>
  </si>
  <si>
    <t>Ед.изм.</t>
  </si>
  <si>
    <t>Итого:</t>
  </si>
  <si>
    <t>М.П.     "___"  ____________20__г.</t>
  </si>
  <si>
    <t xml:space="preserve">№ _________ от ___________ г.     </t>
  </si>
  <si>
    <t>_________________ /___________/</t>
  </si>
  <si>
    <t>От Покупателя</t>
  </si>
  <si>
    <t>От Поставщика</t>
  </si>
  <si>
    <t xml:space="preserve">4. Транспортные расходы и прочие расходы включены в цену Товара. 
</t>
  </si>
  <si>
    <t xml:space="preserve">Количество  поставляемого товара </t>
  </si>
  <si>
    <t>Приложение № 1 к Договору поставки  № _____ от _____________</t>
  </si>
  <si>
    <t>Спецификация № ______ от _______2013 г.</t>
  </si>
  <si>
    <t>к Договору поставки между ОАО "ВНИПИпромтехнологии" и  ____________</t>
  </si>
  <si>
    <t>Цена за единицу с НДС, (руб.)</t>
  </si>
  <si>
    <t>Сумма с НДС, (руб.)</t>
  </si>
  <si>
    <t>в т.ч. НДС 18%:</t>
  </si>
  <si>
    <t>2. Поставка производится по адресу: г.Москва, Каширское шоссе, д.33</t>
  </si>
  <si>
    <t>5. Грузополучатель: ОАО "ВНИПИпромтехнологии", 115409, г.Москва, Каширское шоссе, д.33</t>
  </si>
  <si>
    <t>Наименование Товара, технические характеристики</t>
  </si>
  <si>
    <t>шт</t>
  </si>
  <si>
    <t>Итого с учетом НДС: 1 121 581,43 (один миллион сто двадцать одна тысяча пятьсот восемьдесят один) рубль 43 коп.</t>
  </si>
  <si>
    <t>3. Срок поставки: в течение 15 дней с момента подписания договора</t>
  </si>
  <si>
    <t xml:space="preserve">1. Поставщик обязуется поставить, а Покупатель принять и оплатить следующие товары:  </t>
  </si>
  <si>
    <t>Поставка эквивалента не допускается в соответствии с п.12.2.2б ЕОСЗ - 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</t>
  </si>
  <si>
    <t>Тонер-картридж  106R01277  (по 2 шт)</t>
  </si>
  <si>
    <t>Тонер-картридж Xerox 106R01485</t>
  </si>
  <si>
    <t>Тонер-картридж  HP 55Х CЕ255Х (12500 страниц) черный</t>
  </si>
  <si>
    <t>Тонер Xerox 006R01518 (15000 страниц) желтый</t>
  </si>
  <si>
    <t>Тонер  Xerox 006R01520 (15000 страниц) голубой</t>
  </si>
  <si>
    <t>Тонер  Xerox 006R01517 (26000 страниц) черный</t>
  </si>
  <si>
    <t>Тонер  Xerox 006R01519 (15000 страниц) пурпурный</t>
  </si>
  <si>
    <t>Тонер  Xerox 006R01461 (22000 страниц) черный</t>
  </si>
  <si>
    <t>Тонер  Xerox 006R01464 (15000 страниц) голубой</t>
  </si>
  <si>
    <t>Тонер  Xerox 006R01463 (15000 страниц) пурпурный</t>
  </si>
  <si>
    <t>Тонер  Xerox 006R01462 (15000 страниц) желтый</t>
  </si>
  <si>
    <t>Тонер-картридж  Kyocera TK-130 (7200 страниц) черный (1T02HS0EU0)</t>
  </si>
  <si>
    <t>Тонер-картридж  HP 125A CB540A (2200 страниц) черный</t>
  </si>
  <si>
    <t>Тонер-картридж  HP 125A CB541A (1400 страниц) голубой</t>
  </si>
  <si>
    <t>Тонер-картридж  HP 125A CB542A (1400 страниц) желтый</t>
  </si>
  <si>
    <t>Тонер-картридж  HP 125A CB543A (1400 страниц) пурпурный</t>
  </si>
  <si>
    <t>Тонер-картридж HP 85A CE285A (1600 страниц) черный</t>
  </si>
  <si>
    <t>Тонер-картридж  HP 78A CE278A (2100 страниц) черный</t>
  </si>
  <si>
    <t>Тонер-картридж  HP 16A Q7516A (12000 страниц) черный</t>
  </si>
  <si>
    <t>Картридж  НР 726 СН575А</t>
  </si>
  <si>
    <t>Картридж  HP 72 C9403A (600 страниц) черный</t>
  </si>
  <si>
    <t>Картридж  HP 72 C9371A (800 страниц) голубой</t>
  </si>
  <si>
    <t>Картридж  HP 72 C9373A (800 страниц) жёлтый  130ml</t>
  </si>
  <si>
    <t>Картридж  HP 72 C9372A (800 страниц) пурпурный</t>
  </si>
  <si>
    <t>Картридж  HP 72 C9374A (800 страниц) серый</t>
  </si>
  <si>
    <t>Картридж  HP С4844А чёрный</t>
  </si>
  <si>
    <t>Картридж  HP 51645A(black)</t>
  </si>
  <si>
    <t>Картридж  HP С6578A(color)</t>
  </si>
  <si>
    <t>Тонер  Ricoh Type 1230D (888216) (9000 страниц) черный</t>
  </si>
  <si>
    <t>Контейнер для отработанного тонера  Xerox 008R13061 (40000 страниц)</t>
  </si>
  <si>
    <t>Контейнер для отработанного тонера  Xerox 008R13089 (33000 страниц)</t>
  </si>
  <si>
    <t>Барабан  Xerox 013R00660 (51000 страниц) голубой</t>
  </si>
  <si>
    <t>Барабан  Xerox 013R00658 (51000 страниц) желтый</t>
  </si>
  <si>
    <t>Барабан  Xerox 013R00659 (51000 страниц) пурпурный</t>
  </si>
  <si>
    <t>Барабан  Xerox 013R00657 (67000 страниц) черный</t>
  </si>
  <si>
    <t>Барабан  Xerox 013R00662 (125000 страниц)</t>
  </si>
  <si>
    <t>Барабан  Xerox 101R00432 (22000 страниц)</t>
  </si>
  <si>
    <t>Картридж Brother LC 1100HY-BK(black)</t>
  </si>
  <si>
    <t>Картридж Brother LC 1100HY-Y(yellow)</t>
  </si>
  <si>
    <t>Картридж Brother LC 1100HY-C(cyan)</t>
  </si>
  <si>
    <t>Картридж Brother LC 1100HY-M(magenta)</t>
  </si>
  <si>
    <t>Тонер  Ricoh Type 2220D</t>
  </si>
  <si>
    <t>Тонер картридж  MP C3000E   EDP  CODE  884946</t>
  </si>
  <si>
    <t>Тонер KIP 3000  (по 2 шт.) Z050970010</t>
  </si>
  <si>
    <t>Тонер Ricoh Type 1270D</t>
  </si>
  <si>
    <t>Тонер-картридж HP 36А (СВ436А)*</t>
  </si>
  <si>
    <t>Тонер-картридж HP Q2612A*</t>
  </si>
  <si>
    <t>Тонер-картридж Brother TN-3280</t>
  </si>
  <si>
    <t>Барабан  Brother DR-3200</t>
  </si>
  <si>
    <t>Тонер-картридж  НР 304A (CC530A) black</t>
  </si>
  <si>
    <t>Тонер-картридж  НР 304A (CC531A)cyan</t>
  </si>
  <si>
    <t>Тонер-картридж  НР 304A (CC532A)yellon</t>
  </si>
  <si>
    <t>Тонер-картридж  НР 304A (CC533A)madenta</t>
  </si>
  <si>
    <t>Тонер-картридж HP C9730A  HP Color LaserJet 5500</t>
  </si>
  <si>
    <t>Тонер-картридж Canon E30</t>
  </si>
  <si>
    <t>Узел ролика 2-ого переноса XEROX 008R13064</t>
  </si>
  <si>
    <t>11737708  Фильтр  тонкой  очистки  для  пылесоса  3М (Тип1, type1)</t>
  </si>
  <si>
    <t>Диск  DVD+R 8,5Gb (25 шт.)</t>
  </si>
  <si>
    <t>Оптический диск CD-R TDK 700Мб 52x, 50шт., cake box [t18770]</t>
  </si>
  <si>
    <t>Конверты для CD бумажные (100шт)</t>
  </si>
  <si>
    <t>Пневмоочиститель KREOLZ NBP-1</t>
  </si>
  <si>
    <t>Салфетки влажные д/мониторов(туба)</t>
  </si>
  <si>
    <t>Салфетки влажные для пластмассовой поверхности(туба)</t>
  </si>
  <si>
    <r>
      <t>Фотобумага Glossy А3 170г/м</t>
    </r>
    <r>
      <rPr>
        <vertAlign val="superscript"/>
        <sz val="10"/>
        <color rgb="FF000000"/>
        <rFont val="Times New Roman"/>
        <family val="1"/>
        <charset val="204"/>
      </rPr>
      <t>2</t>
    </r>
    <r>
      <rPr>
        <sz val="10"/>
        <color rgb="FF000000"/>
        <rFont val="Times New Roman"/>
        <family val="1"/>
        <charset val="204"/>
      </rPr>
      <t>(250л) для лазерной печати</t>
    </r>
  </si>
  <si>
    <r>
      <t>Фотобумага LOMOND Matte А3 200г/м</t>
    </r>
    <r>
      <rPr>
        <vertAlign val="superscript"/>
        <sz val="10"/>
        <color rgb="FF000000"/>
        <rFont val="Times New Roman"/>
        <family val="1"/>
        <charset val="204"/>
      </rPr>
      <t>2</t>
    </r>
    <r>
      <rPr>
        <sz val="10"/>
        <color rgb="FF000000"/>
        <rFont val="Times New Roman"/>
        <family val="1"/>
        <charset val="204"/>
      </rPr>
      <t>(250л) для лазерной печати</t>
    </r>
  </si>
  <si>
    <t>Фотобумага Matte А4 двусторонняя      100-120г/м2 (25л) для струйной печати</t>
  </si>
  <si>
    <t>Фотобумага Glossy А4 170г/м2 (250л) для лазерной печати</t>
  </si>
  <si>
    <r>
      <t>Фотобумага Matte А4 двусторонняя 170г/м</t>
    </r>
    <r>
      <rPr>
        <vertAlign val="superscript"/>
        <sz val="10"/>
        <color rgb="FF000000"/>
        <rFont val="Times New Roman"/>
        <family val="1"/>
        <charset val="204"/>
      </rPr>
      <t>2</t>
    </r>
    <r>
      <rPr>
        <sz val="10"/>
        <color rgb="FF000000"/>
        <rFont val="Times New Roman"/>
        <family val="1"/>
        <charset val="204"/>
      </rPr>
      <t xml:space="preserve"> (250л) для лазерной печати</t>
    </r>
  </si>
  <si>
    <t>Батарейка для МП</t>
  </si>
  <si>
    <t>Батарея для ИБП</t>
  </si>
  <si>
    <t>Блок питания LINKWORLD LW2-450W, 450Вт, 80мм, retail</t>
  </si>
  <si>
    <t>Жесткий диск 3.5" SEAGATE Barracuda ST1000DM003, 1Тб, HDD, SATA III</t>
  </si>
  <si>
    <t>Жесткий диск 2.5" SEAGATE Video ST320VT000, 320Гб, HDD, SATA II</t>
  </si>
  <si>
    <t>Жесткий диск 3.5" SEAGATE (SAMSUNG) ST500DM005, 500Гб, HDD, SATA II</t>
  </si>
  <si>
    <t>Внешний жесткий диск SEAGATE (Samsung) STSHX-M500TCB, 500Гб, черный</t>
  </si>
  <si>
    <t>Внешний жесткий диск SEAGATE Expansion STBX1000201, 1Тб, черный</t>
  </si>
  <si>
    <t>Оптический привод DVD-RW PIONEER DVR-221BK, внутренний, SATA, черный, OEM</t>
  </si>
  <si>
    <t>Дисковод внешний</t>
  </si>
  <si>
    <t>Кабель Gembird HDMI-HDMI 1.8m (CC-HDMI)</t>
  </si>
  <si>
    <t>Кабель HDMI, HDMI19 (m) — DVI, 2м</t>
  </si>
  <si>
    <t>Клавиатура LOGITECH K120 for business, USB, черный [920-002522]</t>
  </si>
  <si>
    <t>Клавиатура LOGITECH K100 Classic, PS/2, черный</t>
  </si>
  <si>
    <t>Коврик для мыши Defender Ergo Opti-Laser Black</t>
  </si>
  <si>
    <t>Комплект клав.+мышь</t>
  </si>
  <si>
    <t>Мышь GENIUS NetScroll 100, оптическая, проводная, PS/2,, retail, серебристый</t>
  </si>
  <si>
    <t>Мышь GENIUS NetScroll 310, оптическая, проводная, USB, OEM, серебристый</t>
  </si>
  <si>
    <t>Флеш-диск USB 8Гб TRANSCEND Jetflash 300, TS8GJF300, черный и фиолетовый</t>
  </si>
  <si>
    <t>Флеш-диск USB 16Гб TRANSCEND Jetflash 350, TS16GJF350, черный</t>
  </si>
  <si>
    <t>Флеш-диск USB 32Гб TRANSCEND Jetflash JF300, TS32GJF300, черный и оранжевый</t>
  </si>
  <si>
    <t>Флеш-диск USB 64Гб TRANSCEND Jetflash 350, TS64GJF350, черный</t>
  </si>
  <si>
    <t>Модуль памяти NCP DDR2- 2Гб, 800, DIMM, OEM</t>
  </si>
  <si>
    <t>Патч-корд литой (molded), cat.5E, 1м, синий</t>
  </si>
  <si>
    <t>Патч-корд литой (molded), cat.5E, 2м, синий</t>
  </si>
  <si>
    <t>Материнская плата ASUS P8B WS LGA 1155, ATX, Ret</t>
  </si>
  <si>
    <t>Материнская плата ASUS P8Z77-V LX LGA 1155, ATX, Ret</t>
  </si>
  <si>
    <t>Презентер беспроводной</t>
  </si>
  <si>
    <t>Процессор</t>
  </si>
  <si>
    <t>Duracell Duracell CEF15 15-min express charger, 4 x AA / AAA</t>
  </si>
  <si>
    <t>упак.</t>
  </si>
  <si>
    <t>упак</t>
  </si>
  <si>
    <t>шт.</t>
  </si>
  <si>
    <t>МФУ XEROX 5020</t>
  </si>
  <si>
    <t>МФУ XEROX 3220</t>
  </si>
  <si>
    <t>МФУ HP LJ 3015</t>
  </si>
  <si>
    <t>МФУ XEROX 7545</t>
  </si>
  <si>
    <t>МФУ XEROX 7120</t>
  </si>
  <si>
    <t>МФУ Kyocera FS-1028MFP</t>
  </si>
  <si>
    <t>Принтер HP LJ  CP1515N</t>
  </si>
  <si>
    <t>МФУ   НР LJ M1214, M1132</t>
  </si>
  <si>
    <t>Принтер НР LJ 1566</t>
  </si>
  <si>
    <t>Принтер НР LJ5200</t>
  </si>
  <si>
    <t>Плоттер   HP DJ T1200</t>
  </si>
  <si>
    <t>Плоттер                                 НР  DJ T610,  T1200</t>
  </si>
  <si>
    <t>Плоттер                                 НР  DJ 500,  800</t>
  </si>
  <si>
    <t>Принтер HPDJ 1280C</t>
  </si>
  <si>
    <t>МФУ  Infotec 2316</t>
  </si>
  <si>
    <t>МФУ Brother DCP6690CW</t>
  </si>
  <si>
    <t>Копир.ап-т infotec MP 3350B</t>
  </si>
  <si>
    <t>Копир.ап-т infotec ISC 2525,МФУ IS 2020</t>
  </si>
  <si>
    <t>МФУ KIP3000Plus, KIP3002CPS</t>
  </si>
  <si>
    <t>Копир.ап-т infotec IS2416,Aficio MP</t>
  </si>
  <si>
    <t>МФУ HPLJ M1120, М1522nf</t>
  </si>
  <si>
    <t>Принтер HPLJ 1010</t>
  </si>
  <si>
    <t>МФУ Brother   DCP-8070D</t>
  </si>
  <si>
    <t>Принтер  HP  LJ  CP2025</t>
  </si>
  <si>
    <t>Принтер HP Color LJ 5500</t>
  </si>
  <si>
    <t>Копир CANON PC860</t>
  </si>
  <si>
    <t>для лазерной печати</t>
  </si>
  <si>
    <t>для струйной печати</t>
  </si>
  <si>
    <t>CR 2032</t>
  </si>
  <si>
    <t>APC RBC 17</t>
  </si>
  <si>
    <t>APC RBC 4</t>
  </si>
  <si>
    <t>ATX 450W    24+4pin, SATA</t>
  </si>
  <si>
    <t>HDD  SATA  1TB</t>
  </si>
  <si>
    <t>HDD  IDE  320GB</t>
  </si>
  <si>
    <t>HDD  SATA  500GB</t>
  </si>
  <si>
    <t>HDD  500GB  USB  Seagate</t>
  </si>
  <si>
    <t>HDD  1TB  USB  Seagate</t>
  </si>
  <si>
    <t>DVR-221BK</t>
  </si>
  <si>
    <t>DVDRW ASUS SDRW-08D2S-U</t>
  </si>
  <si>
    <t>HDMI-HDMI</t>
  </si>
  <si>
    <t>HDMI-DVI</t>
  </si>
  <si>
    <t>USB</t>
  </si>
  <si>
    <t>PS/2</t>
  </si>
  <si>
    <t>Defender  Egro  Opti-Laser</t>
  </si>
  <si>
    <t>Logitech Wireless Desktop MK220</t>
  </si>
  <si>
    <t>Genius NetScroll PS/2</t>
  </si>
  <si>
    <t>Genius NetScroll USB</t>
  </si>
  <si>
    <t>USB Flash Drive 8Gb Transcend</t>
  </si>
  <si>
    <t>USB Flash Drive 16Gb Transcend</t>
  </si>
  <si>
    <t>USB Flash Drive 32Gb Transcend</t>
  </si>
  <si>
    <t>USB Flash Drive 64Gb Transcend</t>
  </si>
  <si>
    <t>2048Mb(pc2-6400) Kingston</t>
  </si>
  <si>
    <t>1 метр</t>
  </si>
  <si>
    <t>2 метра</t>
  </si>
  <si>
    <t>ASUS P8H61V S1155</t>
  </si>
  <si>
    <t>Logitech R400</t>
  </si>
  <si>
    <t>Intel Core i3-3220</t>
  </si>
  <si>
    <t>Intel Core i5-2400</t>
  </si>
  <si>
    <t>Для какого оборудования</t>
  </si>
  <si>
    <t>Сумма с НДС</t>
  </si>
  <si>
    <t>Тендер Технолоджи Группп  цена с НДС</t>
  </si>
  <si>
    <t>Трейд  Копир цена с НДС</t>
  </si>
  <si>
    <t>Бестком цена с НДС</t>
  </si>
  <si>
    <t>Спецификация № ______ от _______2014 г.</t>
  </si>
  <si>
    <t>Итого с учетом НДС: 1 870 987 (один миллион восемьсот семьдесят тысяч девятьсот восемьдесят семь) рублей 00 коп.</t>
  </si>
  <si>
    <t>Все ссылки на товарные знаки, марки производитей, технические условия, встечающиеся в Спецификации, сопровождаются словами "или эквивалент"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</si>
</sst>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i/>
      <sz val="12"/>
      <color rgb="FF00B0F0"/>
      <name val="Times New Roman"/>
      <family val="1"/>
      <charset val="204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81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horizontal="left"/>
    </xf>
    <xf numFmtId="0" fontId="21" fillId="0" borderId="0" xfId="0" applyFont="1"/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Border="1" applyAlignment="1">
      <alignment horizontal="right" wrapText="1"/>
    </xf>
    <xf numFmtId="4" fontId="19" fillId="0" borderId="0" xfId="0" applyNumberFormat="1" applyFont="1" applyBorder="1" applyAlignment="1">
      <alignment horizontal="center"/>
    </xf>
    <xf numFmtId="0" fontId="19" fillId="0" borderId="0" xfId="0" applyFont="1" applyAlignment="1">
      <alignment vertical="top" wrapText="1"/>
    </xf>
    <xf numFmtId="4" fontId="24" fillId="24" borderId="10" xfId="0" applyNumberFormat="1" applyFont="1" applyFill="1" applyBorder="1" applyAlignment="1">
      <alignment horizontal="center" vertical="top"/>
    </xf>
    <xf numFmtId="0" fontId="27" fillId="0" borderId="10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vertical="center" wrapText="1"/>
    </xf>
    <xf numFmtId="0" fontId="28" fillId="25" borderId="10" xfId="0" applyFont="1" applyFill="1" applyBorder="1" applyAlignment="1">
      <alignment vertical="center" wrapText="1"/>
    </xf>
    <xf numFmtId="0" fontId="27" fillId="25" borderId="10" xfId="0" applyFont="1" applyFill="1" applyBorder="1" applyAlignment="1">
      <alignment vertical="center" wrapText="1"/>
    </xf>
    <xf numFmtId="0" fontId="27" fillId="0" borderId="10" xfId="0" applyFont="1" applyBorder="1" applyAlignment="1">
      <alignment horizontal="center" vertical="center" wrapText="1"/>
    </xf>
    <xf numFmtId="0" fontId="29" fillId="25" borderId="10" xfId="0" applyFont="1" applyFill="1" applyBorder="1" applyAlignment="1">
      <alignment vertical="center" wrapText="1"/>
    </xf>
    <xf numFmtId="0" fontId="27" fillId="25" borderId="10" xfId="0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vertical="center" wrapText="1"/>
    </xf>
    <xf numFmtId="0" fontId="28" fillId="25" borderId="10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vertical="center"/>
    </xf>
    <xf numFmtId="4" fontId="19" fillId="0" borderId="10" xfId="0" applyNumberFormat="1" applyFont="1" applyBorder="1" applyAlignment="1">
      <alignment vertical="top"/>
    </xf>
    <xf numFmtId="0" fontId="19" fillId="26" borderId="10" xfId="0" applyFont="1" applyFill="1" applyBorder="1" applyAlignment="1">
      <alignment horizontal="center" vertical="center"/>
    </xf>
    <xf numFmtId="4" fontId="23" fillId="26" borderId="10" xfId="0" applyNumberFormat="1" applyFont="1" applyFill="1" applyBorder="1" applyAlignment="1">
      <alignment horizontal="center" vertical="top"/>
    </xf>
    <xf numFmtId="4" fontId="19" fillId="26" borderId="14" xfId="0" applyNumberFormat="1" applyFont="1" applyFill="1" applyBorder="1" applyAlignment="1">
      <alignment horizontal="center"/>
    </xf>
    <xf numFmtId="4" fontId="19" fillId="26" borderId="10" xfId="0" applyNumberFormat="1" applyFont="1" applyFill="1" applyBorder="1" applyAlignment="1">
      <alignment horizontal="center"/>
    </xf>
    <xf numFmtId="4" fontId="19" fillId="0" borderId="10" xfId="0" applyNumberFormat="1" applyFont="1" applyBorder="1" applyAlignment="1">
      <alignment vertical="center"/>
    </xf>
    <xf numFmtId="4" fontId="19" fillId="0" borderId="10" xfId="0" applyNumberFormat="1" applyFont="1" applyFill="1" applyBorder="1" applyAlignment="1">
      <alignment vertical="top"/>
    </xf>
    <xf numFmtId="0" fontId="27" fillId="0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vertical="center" wrapText="1"/>
    </xf>
    <xf numFmtId="0" fontId="19" fillId="0" borderId="0" xfId="0" applyFont="1" applyFill="1" applyAlignment="1">
      <alignment vertical="top"/>
    </xf>
    <xf numFmtId="2" fontId="19" fillId="0" borderId="10" xfId="0" applyNumberFormat="1" applyFont="1" applyBorder="1" applyAlignment="1">
      <alignment vertical="center"/>
    </xf>
    <xf numFmtId="0" fontId="19" fillId="0" borderId="10" xfId="0" applyFont="1" applyBorder="1" applyAlignment="1">
      <alignment horizontal="center" wrapText="1"/>
    </xf>
    <xf numFmtId="0" fontId="31" fillId="0" borderId="10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 wrapText="1"/>
    </xf>
    <xf numFmtId="0" fontId="31" fillId="26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4" fontId="19" fillId="0" borderId="11" xfId="0" applyNumberFormat="1" applyFont="1" applyBorder="1" applyAlignment="1">
      <alignment vertical="top"/>
    </xf>
    <xf numFmtId="4" fontId="19" fillId="0" borderId="11" xfId="0" applyNumberFormat="1" applyFont="1" applyFill="1" applyBorder="1" applyAlignment="1">
      <alignment vertical="top"/>
    </xf>
    <xf numFmtId="0" fontId="19" fillId="0" borderId="16" xfId="0" applyFont="1" applyBorder="1" applyAlignment="1">
      <alignment vertical="center"/>
    </xf>
    <xf numFmtId="2" fontId="32" fillId="0" borderId="10" xfId="0" applyNumberFormat="1" applyFont="1" applyBorder="1" applyAlignment="1">
      <alignment horizontal="right" vertical="center" wrapText="1"/>
    </xf>
    <xf numFmtId="2" fontId="27" fillId="0" borderId="10" xfId="0" applyNumberFormat="1" applyFont="1" applyBorder="1" applyAlignment="1">
      <alignment horizontal="right" vertical="center" wrapText="1"/>
    </xf>
    <xf numFmtId="2" fontId="20" fillId="0" borderId="10" xfId="0" applyNumberFormat="1" applyFont="1" applyBorder="1" applyAlignment="1">
      <alignment horizontal="right" vertical="top"/>
    </xf>
    <xf numFmtId="2" fontId="20" fillId="0" borderId="10" xfId="0" applyNumberFormat="1" applyFont="1" applyFill="1" applyBorder="1" applyAlignment="1">
      <alignment horizontal="right" vertical="top"/>
    </xf>
    <xf numFmtId="2" fontId="19" fillId="0" borderId="10" xfId="0" applyNumberFormat="1" applyFont="1" applyBorder="1" applyAlignment="1">
      <alignment horizontal="right" vertical="center"/>
    </xf>
    <xf numFmtId="4" fontId="19" fillId="0" borderId="0" xfId="0" applyNumberFormat="1" applyFont="1" applyAlignment="1">
      <alignment vertical="center"/>
    </xf>
    <xf numFmtId="0" fontId="19" fillId="0" borderId="10" xfId="0" applyFont="1" applyBorder="1" applyAlignment="1">
      <alignment horizontal="right" wrapText="1"/>
    </xf>
    <xf numFmtId="2" fontId="19" fillId="0" borderId="13" xfId="0" applyNumberFormat="1" applyFont="1" applyFill="1" applyBorder="1" applyAlignment="1">
      <alignment vertical="top"/>
    </xf>
    <xf numFmtId="4" fontId="23" fillId="0" borderId="10" xfId="0" applyNumberFormat="1" applyFont="1" applyFill="1" applyBorder="1" applyAlignment="1">
      <alignment horizontal="center" vertical="top"/>
    </xf>
    <xf numFmtId="4" fontId="19" fillId="0" borderId="14" xfId="0" applyNumberFormat="1" applyFont="1" applyFill="1" applyBorder="1" applyAlignment="1">
      <alignment horizontal="center"/>
    </xf>
    <xf numFmtId="4" fontId="19" fillId="0" borderId="10" xfId="0" applyNumberFormat="1" applyFont="1" applyFill="1" applyBorder="1" applyAlignment="1">
      <alignment horizontal="center"/>
    </xf>
    <xf numFmtId="0" fontId="33" fillId="0" borderId="0" xfId="0" applyFont="1" applyAlignment="1"/>
    <xf numFmtId="0" fontId="32" fillId="0" borderId="17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vertical="top" wrapText="1"/>
    </xf>
    <xf numFmtId="0" fontId="19" fillId="0" borderId="0" xfId="0" applyFont="1" applyAlignment="1">
      <alignment horizontal="right" vertical="center"/>
    </xf>
    <xf numFmtId="0" fontId="25" fillId="0" borderId="15" xfId="0" applyFont="1" applyBorder="1" applyAlignment="1">
      <alignment horizontal="left" vertical="top" wrapText="1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19" fillId="0" borderId="11" xfId="0" applyFont="1" applyBorder="1" applyAlignment="1">
      <alignment horizontal="right" wrapText="1"/>
    </xf>
    <xf numFmtId="0" fontId="0" fillId="0" borderId="12" xfId="0" applyBorder="1" applyAlignment="1">
      <alignment horizontal="right" wrapText="1"/>
    </xf>
    <xf numFmtId="0" fontId="25" fillId="0" borderId="0" xfId="0" applyFont="1" applyAlignment="1">
      <alignment horizontal="center"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6"/>
  <sheetViews>
    <sheetView tabSelected="1" topLeftCell="A61" zoomScale="75" zoomScaleNormal="75" zoomScaleSheetLayoutView="70" zoomScalePageLayoutView="80" workbookViewId="0">
      <selection activeCell="M12" sqref="M12"/>
    </sheetView>
  </sheetViews>
  <sheetFormatPr defaultColWidth="9" defaultRowHeight="15" x14ac:dyDescent="0.25"/>
  <cols>
    <col min="1" max="1" width="5.25" style="2" customWidth="1"/>
    <col min="2" max="2" width="43.375" style="8" customWidth="1"/>
    <col min="3" max="3" width="12.875" style="2" customWidth="1"/>
    <col min="4" max="5" width="19.5" style="2" customWidth="1"/>
    <col min="6" max="6" width="23.125" style="2" customWidth="1"/>
    <col min="7" max="7" width="25.5" style="2" customWidth="1"/>
    <col min="8" max="16384" width="9" style="2"/>
  </cols>
  <sheetData>
    <row r="1" spans="1:12" ht="24" customHeight="1" x14ac:dyDescent="0.25">
      <c r="A1" s="72" t="s">
        <v>10</v>
      </c>
      <c r="B1" s="72"/>
      <c r="C1" s="72"/>
      <c r="D1" s="72"/>
      <c r="E1" s="72"/>
      <c r="F1" s="72"/>
      <c r="G1" s="72"/>
      <c r="H1" s="6"/>
      <c r="I1" s="6"/>
      <c r="J1" s="6"/>
      <c r="K1" s="6"/>
      <c r="L1" s="6"/>
    </row>
    <row r="2" spans="1:12" ht="15.75" x14ac:dyDescent="0.25">
      <c r="B2" s="63"/>
    </row>
    <row r="3" spans="1:12" ht="22.5" customHeight="1" x14ac:dyDescent="0.25">
      <c r="A3" s="74" t="s">
        <v>188</v>
      </c>
      <c r="B3" s="74"/>
      <c r="C3" s="74"/>
      <c r="D3" s="74"/>
      <c r="E3" s="74"/>
      <c r="F3" s="74"/>
      <c r="G3" s="74"/>
    </row>
    <row r="4" spans="1:12" x14ac:dyDescent="0.25">
      <c r="A4" s="75" t="s">
        <v>12</v>
      </c>
      <c r="B4" s="75"/>
      <c r="C4" s="75"/>
      <c r="D4" s="75"/>
      <c r="E4" s="75"/>
      <c r="F4" s="75"/>
      <c r="G4" s="75"/>
    </row>
    <row r="5" spans="1:12" x14ac:dyDescent="0.25">
      <c r="A5" s="74" t="s">
        <v>4</v>
      </c>
      <c r="B5" s="74"/>
      <c r="C5" s="74"/>
      <c r="D5" s="74"/>
      <c r="E5" s="74"/>
      <c r="F5" s="74"/>
      <c r="G5" s="74"/>
    </row>
    <row r="6" spans="1:12" x14ac:dyDescent="0.25">
      <c r="A6" s="69"/>
      <c r="B6" s="69"/>
      <c r="C6" s="69"/>
      <c r="D6" s="69"/>
      <c r="E6" s="69"/>
      <c r="F6" s="69"/>
      <c r="G6" s="69"/>
    </row>
    <row r="7" spans="1:12" ht="48" customHeight="1" x14ac:dyDescent="0.25">
      <c r="A7" s="69"/>
      <c r="B7" s="80" t="s">
        <v>190</v>
      </c>
      <c r="C7" s="80"/>
      <c r="D7" s="80"/>
      <c r="E7" s="80"/>
      <c r="F7" s="80"/>
      <c r="G7" s="80"/>
    </row>
    <row r="8" spans="1:12" x14ac:dyDescent="0.25">
      <c r="A8" s="6"/>
      <c r="B8" s="6"/>
      <c r="C8" s="6"/>
      <c r="D8" s="6"/>
      <c r="E8" s="6"/>
      <c r="F8" s="6"/>
      <c r="G8" s="6"/>
    </row>
    <row r="9" spans="1:12" ht="19.5" customHeight="1" x14ac:dyDescent="0.25">
      <c r="A9" s="73" t="s">
        <v>22</v>
      </c>
      <c r="B9" s="73"/>
      <c r="C9" s="73"/>
      <c r="D9" s="73"/>
      <c r="E9" s="73"/>
      <c r="F9" s="73"/>
      <c r="G9" s="73"/>
    </row>
    <row r="10" spans="1:12" ht="30" x14ac:dyDescent="0.25">
      <c r="A10" s="1" t="s">
        <v>0</v>
      </c>
      <c r="B10" s="1" t="s">
        <v>18</v>
      </c>
      <c r="C10" s="1" t="s">
        <v>1</v>
      </c>
      <c r="D10" s="1" t="s">
        <v>9</v>
      </c>
      <c r="E10" s="17" t="s">
        <v>183</v>
      </c>
      <c r="F10" s="1" t="s">
        <v>13</v>
      </c>
      <c r="G10" s="1" t="s">
        <v>14</v>
      </c>
    </row>
    <row r="11" spans="1:12" s="6" customFormat="1" x14ac:dyDescent="0.25">
      <c r="A11" s="18">
        <v>1</v>
      </c>
      <c r="B11" s="18">
        <v>2</v>
      </c>
      <c r="C11" s="18">
        <v>3</v>
      </c>
      <c r="D11" s="18">
        <v>4</v>
      </c>
      <c r="E11" s="18">
        <v>5</v>
      </c>
      <c r="F11" s="18">
        <v>6</v>
      </c>
      <c r="G11" s="18">
        <v>7</v>
      </c>
    </row>
    <row r="12" spans="1:12" s="12" customFormat="1" ht="42.95" customHeight="1" x14ac:dyDescent="0.25">
      <c r="A12" s="19">
        <v>1</v>
      </c>
      <c r="B12" s="20" t="s">
        <v>24</v>
      </c>
      <c r="C12" s="19" t="s">
        <v>122</v>
      </c>
      <c r="D12" s="19">
        <v>13</v>
      </c>
      <c r="E12" s="20" t="s">
        <v>125</v>
      </c>
      <c r="F12" s="16">
        <v>1208.33</v>
      </c>
      <c r="G12" s="60">
        <f>D12*F12</f>
        <v>15708.289999999999</v>
      </c>
      <c r="H12" s="11"/>
      <c r="I12" s="11"/>
    </row>
    <row r="13" spans="1:12" s="12" customFormat="1" ht="42.95" customHeight="1" x14ac:dyDescent="0.25">
      <c r="A13" s="19">
        <v>2</v>
      </c>
      <c r="B13" s="20" t="s">
        <v>25</v>
      </c>
      <c r="C13" s="19" t="s">
        <v>19</v>
      </c>
      <c r="D13" s="19">
        <v>5</v>
      </c>
      <c r="E13" s="20" t="s">
        <v>126</v>
      </c>
      <c r="F13" s="16">
        <v>3030</v>
      </c>
      <c r="G13" s="60">
        <f t="shared" ref="G13:G76" si="0">D13*F13</f>
        <v>15150</v>
      </c>
      <c r="H13" s="11"/>
      <c r="I13" s="11"/>
    </row>
    <row r="14" spans="1:12" s="12" customFormat="1" ht="42.95" customHeight="1" x14ac:dyDescent="0.25">
      <c r="A14" s="19">
        <v>3</v>
      </c>
      <c r="B14" s="20" t="s">
        <v>26</v>
      </c>
      <c r="C14" s="19" t="s">
        <v>19</v>
      </c>
      <c r="D14" s="21">
        <v>3</v>
      </c>
      <c r="E14" s="20" t="s">
        <v>127</v>
      </c>
      <c r="F14" s="16">
        <v>8116.45</v>
      </c>
      <c r="G14" s="60">
        <f t="shared" si="0"/>
        <v>24349.35</v>
      </c>
      <c r="H14" s="11"/>
      <c r="I14" s="11"/>
      <c r="J14" s="15"/>
    </row>
    <row r="15" spans="1:12" s="12" customFormat="1" ht="42.95" customHeight="1" x14ac:dyDescent="0.25">
      <c r="A15" s="19">
        <v>4</v>
      </c>
      <c r="B15" s="20" t="s">
        <v>27</v>
      </c>
      <c r="C15" s="19" t="s">
        <v>19</v>
      </c>
      <c r="D15" s="19">
        <v>8</v>
      </c>
      <c r="E15" s="20" t="s">
        <v>128</v>
      </c>
      <c r="F15" s="16">
        <v>4523.92</v>
      </c>
      <c r="G15" s="60">
        <f t="shared" si="0"/>
        <v>36191.360000000001</v>
      </c>
      <c r="H15" s="11"/>
      <c r="I15" s="11"/>
    </row>
    <row r="16" spans="1:12" s="12" customFormat="1" ht="42.95" customHeight="1" x14ac:dyDescent="0.25">
      <c r="A16" s="19">
        <v>5</v>
      </c>
      <c r="B16" s="20" t="s">
        <v>28</v>
      </c>
      <c r="C16" s="19" t="s">
        <v>19</v>
      </c>
      <c r="D16" s="19">
        <v>10</v>
      </c>
      <c r="E16" s="20" t="s">
        <v>128</v>
      </c>
      <c r="F16" s="16">
        <v>4521.92</v>
      </c>
      <c r="G16" s="60">
        <f t="shared" si="0"/>
        <v>45219.199999999997</v>
      </c>
      <c r="H16" s="11"/>
      <c r="I16" s="11"/>
    </row>
    <row r="17" spans="1:9" s="12" customFormat="1" ht="42.95" customHeight="1" x14ac:dyDescent="0.25">
      <c r="A17" s="19">
        <v>6</v>
      </c>
      <c r="B17" s="20" t="s">
        <v>29</v>
      </c>
      <c r="C17" s="19" t="s">
        <v>19</v>
      </c>
      <c r="D17" s="19">
        <v>18</v>
      </c>
      <c r="E17" s="20" t="s">
        <v>128</v>
      </c>
      <c r="F17" s="16">
        <v>3672.3</v>
      </c>
      <c r="G17" s="60">
        <f t="shared" si="0"/>
        <v>66101.400000000009</v>
      </c>
      <c r="H17" s="11"/>
      <c r="I17" s="11"/>
    </row>
    <row r="18" spans="1:9" s="12" customFormat="1" ht="42.95" customHeight="1" x14ac:dyDescent="0.25">
      <c r="A18" s="19">
        <v>7</v>
      </c>
      <c r="B18" s="20" t="s">
        <v>30</v>
      </c>
      <c r="C18" s="19" t="s">
        <v>19</v>
      </c>
      <c r="D18" s="19">
        <v>8</v>
      </c>
      <c r="E18" s="20" t="s">
        <v>128</v>
      </c>
      <c r="F18" s="16">
        <v>4675.3</v>
      </c>
      <c r="G18" s="60">
        <f t="shared" si="0"/>
        <v>37402.400000000001</v>
      </c>
      <c r="H18" s="11"/>
      <c r="I18" s="11"/>
    </row>
    <row r="19" spans="1:9" s="12" customFormat="1" ht="42.95" customHeight="1" x14ac:dyDescent="0.25">
      <c r="A19" s="19">
        <v>8</v>
      </c>
      <c r="B19" s="20" t="s">
        <v>31</v>
      </c>
      <c r="C19" s="19" t="s">
        <v>19</v>
      </c>
      <c r="D19" s="19">
        <v>20</v>
      </c>
      <c r="E19" s="20" t="s">
        <v>129</v>
      </c>
      <c r="F19" s="16">
        <v>3799</v>
      </c>
      <c r="G19" s="60">
        <f t="shared" si="0"/>
        <v>75980</v>
      </c>
      <c r="H19" s="11"/>
      <c r="I19" s="11"/>
    </row>
    <row r="20" spans="1:9" s="12" customFormat="1" ht="42.95" customHeight="1" x14ac:dyDescent="0.25">
      <c r="A20" s="19">
        <v>9</v>
      </c>
      <c r="B20" s="20" t="s">
        <v>32</v>
      </c>
      <c r="C20" s="19" t="s">
        <v>19</v>
      </c>
      <c r="D20" s="19">
        <v>15</v>
      </c>
      <c r="E20" s="20" t="s">
        <v>129</v>
      </c>
      <c r="F20" s="16">
        <v>6145.95</v>
      </c>
      <c r="G20" s="60">
        <f t="shared" si="0"/>
        <v>92189.25</v>
      </c>
      <c r="H20" s="11"/>
      <c r="I20" s="11"/>
    </row>
    <row r="21" spans="1:9" s="12" customFormat="1" ht="42.95" customHeight="1" x14ac:dyDescent="0.25">
      <c r="A21" s="19">
        <v>10</v>
      </c>
      <c r="B21" s="20" t="s">
        <v>33</v>
      </c>
      <c r="C21" s="19" t="s">
        <v>19</v>
      </c>
      <c r="D21" s="19">
        <v>15</v>
      </c>
      <c r="E21" s="20" t="s">
        <v>129</v>
      </c>
      <c r="F21" s="16">
        <v>6145.95</v>
      </c>
      <c r="G21" s="60">
        <f t="shared" si="0"/>
        <v>92189.25</v>
      </c>
      <c r="H21" s="11"/>
      <c r="I21" s="11"/>
    </row>
    <row r="22" spans="1:9" s="12" customFormat="1" ht="42.95" customHeight="1" x14ac:dyDescent="0.25">
      <c r="A22" s="19">
        <v>11</v>
      </c>
      <c r="B22" s="20" t="s">
        <v>34</v>
      </c>
      <c r="C22" s="19" t="s">
        <v>19</v>
      </c>
      <c r="D22" s="19">
        <v>15</v>
      </c>
      <c r="E22" s="20" t="s">
        <v>129</v>
      </c>
      <c r="F22" s="16">
        <v>6145.95</v>
      </c>
      <c r="G22" s="60">
        <f t="shared" si="0"/>
        <v>92189.25</v>
      </c>
      <c r="H22" s="11"/>
      <c r="I22" s="11"/>
    </row>
    <row r="23" spans="1:9" s="12" customFormat="1" ht="42.95" customHeight="1" x14ac:dyDescent="0.25">
      <c r="A23" s="19">
        <v>12</v>
      </c>
      <c r="B23" s="20" t="s">
        <v>35</v>
      </c>
      <c r="C23" s="19" t="s">
        <v>19</v>
      </c>
      <c r="D23" s="19">
        <v>17</v>
      </c>
      <c r="E23" s="20" t="s">
        <v>130</v>
      </c>
      <c r="F23" s="16">
        <v>3445.0366666666669</v>
      </c>
      <c r="G23" s="60">
        <f t="shared" si="0"/>
        <v>58565.623333333337</v>
      </c>
      <c r="H23" s="11"/>
      <c r="I23" s="11"/>
    </row>
    <row r="24" spans="1:9" s="12" customFormat="1" ht="42.95" customHeight="1" x14ac:dyDescent="0.25">
      <c r="A24" s="19">
        <v>13</v>
      </c>
      <c r="B24" s="20" t="s">
        <v>36</v>
      </c>
      <c r="C24" s="19" t="s">
        <v>19</v>
      </c>
      <c r="D24" s="19">
        <v>8</v>
      </c>
      <c r="E24" s="20" t="s">
        <v>131</v>
      </c>
      <c r="F24" s="16">
        <v>2757.4333333333329</v>
      </c>
      <c r="G24" s="60">
        <f t="shared" si="0"/>
        <v>22059.466666666664</v>
      </c>
      <c r="H24" s="11"/>
      <c r="I24" s="11"/>
    </row>
    <row r="25" spans="1:9" s="12" customFormat="1" ht="42.95" customHeight="1" x14ac:dyDescent="0.25">
      <c r="A25" s="19">
        <v>14</v>
      </c>
      <c r="B25" s="20" t="s">
        <v>37</v>
      </c>
      <c r="C25" s="19" t="s">
        <v>19</v>
      </c>
      <c r="D25" s="21">
        <v>2</v>
      </c>
      <c r="E25" s="20" t="s">
        <v>131</v>
      </c>
      <c r="F25" s="16">
        <v>2523.9966666666664</v>
      </c>
      <c r="G25" s="60">
        <f t="shared" si="0"/>
        <v>5047.9933333333329</v>
      </c>
      <c r="H25" s="11"/>
      <c r="I25" s="11"/>
    </row>
    <row r="26" spans="1:9" s="12" customFormat="1" ht="42.95" customHeight="1" x14ac:dyDescent="0.25">
      <c r="A26" s="19">
        <v>15</v>
      </c>
      <c r="B26" s="20" t="s">
        <v>38</v>
      </c>
      <c r="C26" s="19" t="s">
        <v>19</v>
      </c>
      <c r="D26" s="21">
        <v>2</v>
      </c>
      <c r="E26" s="20" t="s">
        <v>131</v>
      </c>
      <c r="F26" s="16">
        <v>2523.9966666666664</v>
      </c>
      <c r="G26" s="60">
        <f t="shared" si="0"/>
        <v>5047.9933333333329</v>
      </c>
      <c r="H26" s="11"/>
      <c r="I26" s="11"/>
    </row>
    <row r="27" spans="1:9" s="12" customFormat="1" ht="42.95" customHeight="1" x14ac:dyDescent="0.25">
      <c r="A27" s="19">
        <v>16</v>
      </c>
      <c r="B27" s="20" t="s">
        <v>39</v>
      </c>
      <c r="C27" s="19" t="s">
        <v>19</v>
      </c>
      <c r="D27" s="21">
        <v>2</v>
      </c>
      <c r="E27" s="20" t="s">
        <v>131</v>
      </c>
      <c r="F27" s="16">
        <v>2523.9</v>
      </c>
      <c r="G27" s="60">
        <f t="shared" si="0"/>
        <v>5047.8</v>
      </c>
      <c r="H27" s="11"/>
      <c r="I27" s="11"/>
    </row>
    <row r="28" spans="1:9" s="12" customFormat="1" ht="42.95" customHeight="1" x14ac:dyDescent="0.25">
      <c r="A28" s="19">
        <v>17</v>
      </c>
      <c r="B28" s="20" t="s">
        <v>40</v>
      </c>
      <c r="C28" s="19" t="s">
        <v>19</v>
      </c>
      <c r="D28" s="19">
        <v>25</v>
      </c>
      <c r="E28" s="20" t="s">
        <v>132</v>
      </c>
      <c r="F28" s="16">
        <v>2373.5</v>
      </c>
      <c r="G28" s="60">
        <f t="shared" si="0"/>
        <v>59337.5</v>
      </c>
      <c r="H28" s="11"/>
      <c r="I28" s="11"/>
    </row>
    <row r="29" spans="1:9" s="12" customFormat="1" ht="42.95" customHeight="1" x14ac:dyDescent="0.25">
      <c r="A29" s="19">
        <v>18</v>
      </c>
      <c r="B29" s="20" t="s">
        <v>41</v>
      </c>
      <c r="C29" s="19" t="s">
        <v>19</v>
      </c>
      <c r="D29" s="21">
        <v>30</v>
      </c>
      <c r="E29" s="20" t="s">
        <v>133</v>
      </c>
      <c r="F29" s="16">
        <v>2687.53</v>
      </c>
      <c r="G29" s="60">
        <f t="shared" si="0"/>
        <v>80625.900000000009</v>
      </c>
      <c r="H29" s="11"/>
      <c r="I29" s="11"/>
    </row>
    <row r="30" spans="1:9" s="12" customFormat="1" ht="42.95" customHeight="1" x14ac:dyDescent="0.25">
      <c r="A30" s="19">
        <v>19</v>
      </c>
      <c r="B30" s="20" t="s">
        <v>42</v>
      </c>
      <c r="C30" s="19" t="s">
        <v>19</v>
      </c>
      <c r="D30" s="21">
        <v>8</v>
      </c>
      <c r="E30" s="20" t="s">
        <v>134</v>
      </c>
      <c r="F30" s="16">
        <v>7414.47</v>
      </c>
      <c r="G30" s="60">
        <f t="shared" si="0"/>
        <v>59315.76</v>
      </c>
      <c r="H30" s="11"/>
      <c r="I30" s="11"/>
    </row>
    <row r="31" spans="1:9" s="12" customFormat="1" ht="42.95" customHeight="1" x14ac:dyDescent="0.25">
      <c r="A31" s="19">
        <v>20</v>
      </c>
      <c r="B31" s="20" t="s">
        <v>43</v>
      </c>
      <c r="C31" s="19" t="s">
        <v>19</v>
      </c>
      <c r="D31" s="21">
        <v>7</v>
      </c>
      <c r="E31" s="20" t="s">
        <v>135</v>
      </c>
      <c r="F31" s="16">
        <v>6369.02</v>
      </c>
      <c r="G31" s="60">
        <f t="shared" si="0"/>
        <v>44583.14</v>
      </c>
      <c r="H31" s="11"/>
      <c r="I31" s="11"/>
    </row>
    <row r="32" spans="1:9" s="12" customFormat="1" ht="42.95" customHeight="1" x14ac:dyDescent="0.25">
      <c r="A32" s="19">
        <v>21</v>
      </c>
      <c r="B32" s="20" t="s">
        <v>44</v>
      </c>
      <c r="C32" s="19" t="s">
        <v>19</v>
      </c>
      <c r="D32" s="19">
        <v>5</v>
      </c>
      <c r="E32" s="20" t="s">
        <v>136</v>
      </c>
      <c r="F32" s="16">
        <v>2674.4933333333333</v>
      </c>
      <c r="G32" s="60">
        <f t="shared" si="0"/>
        <v>13372.466666666667</v>
      </c>
      <c r="H32" s="11"/>
      <c r="I32" s="11"/>
    </row>
    <row r="33" spans="1:9" s="12" customFormat="1" ht="42.95" customHeight="1" x14ac:dyDescent="0.25">
      <c r="A33" s="19">
        <v>22</v>
      </c>
      <c r="B33" s="20" t="s">
        <v>45</v>
      </c>
      <c r="C33" s="19" t="s">
        <v>19</v>
      </c>
      <c r="D33" s="19">
        <v>5</v>
      </c>
      <c r="E33" s="20" t="s">
        <v>136</v>
      </c>
      <c r="F33" s="16">
        <v>2611.9533333333334</v>
      </c>
      <c r="G33" s="60">
        <f t="shared" si="0"/>
        <v>13059.766666666666</v>
      </c>
      <c r="H33" s="11"/>
      <c r="I33" s="11"/>
    </row>
    <row r="34" spans="1:9" s="12" customFormat="1" ht="42.95" customHeight="1" x14ac:dyDescent="0.25">
      <c r="A34" s="19">
        <v>23</v>
      </c>
      <c r="B34" s="20" t="s">
        <v>46</v>
      </c>
      <c r="C34" s="19" t="s">
        <v>19</v>
      </c>
      <c r="D34" s="19">
        <v>8</v>
      </c>
      <c r="E34" s="20" t="s">
        <v>136</v>
      </c>
      <c r="F34" s="16">
        <v>2717.6666666666665</v>
      </c>
      <c r="G34" s="60">
        <f t="shared" si="0"/>
        <v>21741.333333333332</v>
      </c>
      <c r="H34" s="11"/>
      <c r="I34" s="11"/>
    </row>
    <row r="35" spans="1:9" s="12" customFormat="1" ht="42.95" customHeight="1" x14ac:dyDescent="0.25">
      <c r="A35" s="19">
        <v>24</v>
      </c>
      <c r="B35" s="20" t="s">
        <v>47</v>
      </c>
      <c r="C35" s="19" t="s">
        <v>19</v>
      </c>
      <c r="D35" s="19">
        <v>5</v>
      </c>
      <c r="E35" s="20" t="s">
        <v>136</v>
      </c>
      <c r="F35" s="16">
        <v>2611.9533333333334</v>
      </c>
      <c r="G35" s="60">
        <f t="shared" si="0"/>
        <v>13059.766666666666</v>
      </c>
      <c r="H35" s="11"/>
      <c r="I35" s="11"/>
    </row>
    <row r="36" spans="1:9" s="12" customFormat="1" ht="42.95" customHeight="1" x14ac:dyDescent="0.25">
      <c r="A36" s="19">
        <v>25</v>
      </c>
      <c r="B36" s="20" t="s">
        <v>48</v>
      </c>
      <c r="C36" s="19" t="s">
        <v>19</v>
      </c>
      <c r="D36" s="19">
        <v>11</v>
      </c>
      <c r="E36" s="20" t="s">
        <v>136</v>
      </c>
      <c r="F36" s="16">
        <v>2611.9533333333334</v>
      </c>
      <c r="G36" s="60">
        <f t="shared" si="0"/>
        <v>28731.486666666668</v>
      </c>
      <c r="H36" s="11"/>
      <c r="I36" s="11"/>
    </row>
    <row r="37" spans="1:9" s="12" customFormat="1" ht="42.95" customHeight="1" x14ac:dyDescent="0.25">
      <c r="A37" s="19">
        <v>26</v>
      </c>
      <c r="B37" s="20" t="s">
        <v>49</v>
      </c>
      <c r="C37" s="19" t="s">
        <v>19</v>
      </c>
      <c r="D37" s="19">
        <v>8</v>
      </c>
      <c r="E37" s="20" t="s">
        <v>137</v>
      </c>
      <c r="F37" s="16">
        <v>1491.9233333333334</v>
      </c>
      <c r="G37" s="60">
        <f t="shared" si="0"/>
        <v>11935.386666666667</v>
      </c>
      <c r="H37" s="11"/>
      <c r="I37" s="11"/>
    </row>
    <row r="38" spans="1:9" s="12" customFormat="1" ht="42.95" customHeight="1" x14ac:dyDescent="0.25">
      <c r="A38" s="19">
        <v>27</v>
      </c>
      <c r="B38" s="20" t="s">
        <v>50</v>
      </c>
      <c r="C38" s="19" t="s">
        <v>19</v>
      </c>
      <c r="D38" s="19">
        <v>3</v>
      </c>
      <c r="E38" s="20" t="s">
        <v>138</v>
      </c>
      <c r="F38" s="16">
        <v>1304.9733333333334</v>
      </c>
      <c r="G38" s="60">
        <f t="shared" si="0"/>
        <v>3914.92</v>
      </c>
      <c r="H38" s="11"/>
      <c r="I38" s="11"/>
    </row>
    <row r="39" spans="1:9" s="12" customFormat="1" ht="42.95" customHeight="1" x14ac:dyDescent="0.25">
      <c r="A39" s="19">
        <v>28</v>
      </c>
      <c r="B39" s="20" t="s">
        <v>51</v>
      </c>
      <c r="C39" s="19" t="s">
        <v>19</v>
      </c>
      <c r="D39" s="19">
        <v>2</v>
      </c>
      <c r="E39" s="20" t="s">
        <v>138</v>
      </c>
      <c r="F39" s="16">
        <v>2525</v>
      </c>
      <c r="G39" s="60">
        <f t="shared" si="0"/>
        <v>5050</v>
      </c>
      <c r="H39" s="11"/>
      <c r="I39" s="11"/>
    </row>
    <row r="40" spans="1:9" s="12" customFormat="1" ht="42.95" customHeight="1" x14ac:dyDescent="0.25">
      <c r="A40" s="19">
        <v>29</v>
      </c>
      <c r="B40" s="20" t="s">
        <v>52</v>
      </c>
      <c r="C40" s="19" t="s">
        <v>19</v>
      </c>
      <c r="D40" s="19">
        <v>7</v>
      </c>
      <c r="E40" s="20" t="s">
        <v>139</v>
      </c>
      <c r="F40" s="16">
        <v>1103.9766666666667</v>
      </c>
      <c r="G40" s="60">
        <f t="shared" si="0"/>
        <v>7727.836666666667</v>
      </c>
      <c r="H40" s="11"/>
      <c r="I40" s="11"/>
    </row>
    <row r="41" spans="1:9" s="12" customFormat="1" ht="42.95" customHeight="1" x14ac:dyDescent="0.25">
      <c r="A41" s="19">
        <v>30</v>
      </c>
      <c r="B41" s="20" t="s">
        <v>53</v>
      </c>
      <c r="C41" s="19" t="s">
        <v>19</v>
      </c>
      <c r="D41" s="19">
        <v>25</v>
      </c>
      <c r="E41" s="20" t="s">
        <v>128</v>
      </c>
      <c r="F41" s="16">
        <v>2025.0166666666667</v>
      </c>
      <c r="G41" s="60">
        <f t="shared" si="0"/>
        <v>50625.416666666664</v>
      </c>
      <c r="H41" s="11"/>
      <c r="I41" s="11"/>
    </row>
    <row r="42" spans="1:9" s="12" customFormat="1" ht="48" customHeight="1" x14ac:dyDescent="0.25">
      <c r="A42" s="19">
        <v>31</v>
      </c>
      <c r="B42" s="20" t="s">
        <v>54</v>
      </c>
      <c r="C42" s="19" t="s">
        <v>19</v>
      </c>
      <c r="D42" s="19">
        <v>50</v>
      </c>
      <c r="E42" s="20" t="s">
        <v>129</v>
      </c>
      <c r="F42" s="16">
        <v>1265.51</v>
      </c>
      <c r="G42" s="60">
        <f t="shared" si="0"/>
        <v>63275.5</v>
      </c>
      <c r="H42" s="11"/>
      <c r="I42" s="11"/>
    </row>
    <row r="43" spans="1:9" s="12" customFormat="1" ht="42.95" customHeight="1" x14ac:dyDescent="0.25">
      <c r="A43" s="19">
        <v>32</v>
      </c>
      <c r="B43" s="20" t="s">
        <v>55</v>
      </c>
      <c r="C43" s="19" t="s">
        <v>19</v>
      </c>
      <c r="D43" s="21">
        <v>4</v>
      </c>
      <c r="E43" s="20" t="s">
        <v>129</v>
      </c>
      <c r="F43" s="16">
        <v>9923</v>
      </c>
      <c r="G43" s="60">
        <f t="shared" si="0"/>
        <v>39692</v>
      </c>
      <c r="H43" s="11"/>
      <c r="I43" s="11"/>
    </row>
    <row r="44" spans="1:9" s="12" customFormat="1" ht="42.95" customHeight="1" x14ac:dyDescent="0.25">
      <c r="A44" s="19">
        <v>33</v>
      </c>
      <c r="B44" s="20" t="s">
        <v>56</v>
      </c>
      <c r="C44" s="19" t="s">
        <v>19</v>
      </c>
      <c r="D44" s="21">
        <v>4</v>
      </c>
      <c r="E44" s="20" t="s">
        <v>129</v>
      </c>
      <c r="F44" s="16">
        <v>9923</v>
      </c>
      <c r="G44" s="60">
        <f t="shared" si="0"/>
        <v>39692</v>
      </c>
      <c r="H44" s="11"/>
      <c r="I44" s="11"/>
    </row>
    <row r="45" spans="1:9" s="12" customFormat="1" ht="42.95" customHeight="1" x14ac:dyDescent="0.25">
      <c r="A45" s="19">
        <v>34</v>
      </c>
      <c r="B45" s="20" t="s">
        <v>57</v>
      </c>
      <c r="C45" s="19" t="s">
        <v>19</v>
      </c>
      <c r="D45" s="21">
        <v>4</v>
      </c>
      <c r="E45" s="20" t="s">
        <v>129</v>
      </c>
      <c r="F45" s="16">
        <v>9923</v>
      </c>
      <c r="G45" s="60">
        <f t="shared" si="0"/>
        <v>39692</v>
      </c>
      <c r="H45" s="11"/>
      <c r="I45" s="11"/>
    </row>
    <row r="46" spans="1:9" s="12" customFormat="1" ht="42.95" customHeight="1" x14ac:dyDescent="0.25">
      <c r="A46" s="19">
        <v>35</v>
      </c>
      <c r="B46" s="20" t="s">
        <v>58</v>
      </c>
      <c r="C46" s="19" t="s">
        <v>19</v>
      </c>
      <c r="D46" s="21">
        <v>8</v>
      </c>
      <c r="E46" s="20" t="s">
        <v>129</v>
      </c>
      <c r="F46" s="16">
        <v>10448.483333333334</v>
      </c>
      <c r="G46" s="60">
        <f t="shared" si="0"/>
        <v>83587.866666666669</v>
      </c>
      <c r="H46" s="11"/>
      <c r="I46" s="11"/>
    </row>
    <row r="47" spans="1:9" s="12" customFormat="1" ht="42.95" customHeight="1" x14ac:dyDescent="0.25">
      <c r="A47" s="19">
        <v>36</v>
      </c>
      <c r="B47" s="20" t="s">
        <v>59</v>
      </c>
      <c r="C47" s="19" t="s">
        <v>19</v>
      </c>
      <c r="D47" s="21">
        <v>6</v>
      </c>
      <c r="E47" s="20" t="s">
        <v>128</v>
      </c>
      <c r="F47" s="16">
        <v>12323.003333333334</v>
      </c>
      <c r="G47" s="60">
        <f t="shared" si="0"/>
        <v>73938.02</v>
      </c>
      <c r="H47" s="11"/>
      <c r="I47" s="11"/>
    </row>
    <row r="48" spans="1:9" s="12" customFormat="1" ht="42.95" customHeight="1" x14ac:dyDescent="0.25">
      <c r="A48" s="19">
        <v>37</v>
      </c>
      <c r="B48" s="20" t="s">
        <v>60</v>
      </c>
      <c r="C48" s="19" t="s">
        <v>19</v>
      </c>
      <c r="D48" s="21">
        <v>5</v>
      </c>
      <c r="E48" s="20" t="s">
        <v>125</v>
      </c>
      <c r="F48" s="16">
        <v>4145.0133333333333</v>
      </c>
      <c r="G48" s="60">
        <f t="shared" si="0"/>
        <v>20725.066666666666</v>
      </c>
      <c r="H48" s="11"/>
      <c r="I48" s="11"/>
    </row>
    <row r="49" spans="1:9" s="12" customFormat="1" ht="42.95" customHeight="1" x14ac:dyDescent="0.25">
      <c r="A49" s="19">
        <v>38</v>
      </c>
      <c r="B49" s="22" t="s">
        <v>61</v>
      </c>
      <c r="C49" s="19" t="s">
        <v>19</v>
      </c>
      <c r="D49" s="21">
        <v>4</v>
      </c>
      <c r="E49" s="23" t="s">
        <v>140</v>
      </c>
      <c r="F49" s="16">
        <v>1032.0733333333335</v>
      </c>
      <c r="G49" s="60">
        <f t="shared" si="0"/>
        <v>4128.293333333334</v>
      </c>
      <c r="H49" s="11"/>
      <c r="I49" s="11"/>
    </row>
    <row r="50" spans="1:9" s="12" customFormat="1" ht="42.95" customHeight="1" x14ac:dyDescent="0.25">
      <c r="A50" s="19">
        <v>39</v>
      </c>
      <c r="B50" s="22" t="s">
        <v>62</v>
      </c>
      <c r="C50" s="19" t="s">
        <v>19</v>
      </c>
      <c r="D50" s="21">
        <v>1</v>
      </c>
      <c r="E50" s="22" t="s">
        <v>140</v>
      </c>
      <c r="F50" s="16">
        <v>547.47333333333336</v>
      </c>
      <c r="G50" s="60">
        <f t="shared" si="0"/>
        <v>547.47333333333336</v>
      </c>
      <c r="H50" s="11"/>
      <c r="I50" s="11"/>
    </row>
    <row r="51" spans="1:9" s="12" customFormat="1" ht="42.95" customHeight="1" x14ac:dyDescent="0.25">
      <c r="A51" s="19">
        <v>40</v>
      </c>
      <c r="B51" s="22" t="s">
        <v>63</v>
      </c>
      <c r="C51" s="19" t="s">
        <v>19</v>
      </c>
      <c r="D51" s="21">
        <v>1</v>
      </c>
      <c r="E51" s="22" t="s">
        <v>140</v>
      </c>
      <c r="F51" s="16">
        <v>547.47333333333336</v>
      </c>
      <c r="G51" s="60">
        <f t="shared" si="0"/>
        <v>547.47333333333336</v>
      </c>
      <c r="H51" s="11"/>
      <c r="I51" s="11"/>
    </row>
    <row r="52" spans="1:9" s="12" customFormat="1" ht="57.75" customHeight="1" x14ac:dyDescent="0.25">
      <c r="A52" s="19">
        <v>41</v>
      </c>
      <c r="B52" s="22" t="s">
        <v>64</v>
      </c>
      <c r="C52" s="19" t="s">
        <v>19</v>
      </c>
      <c r="D52" s="21">
        <v>1</v>
      </c>
      <c r="E52" s="22" t="s">
        <v>140</v>
      </c>
      <c r="F52" s="16">
        <v>547.47333333333336</v>
      </c>
      <c r="G52" s="60">
        <f t="shared" si="0"/>
        <v>547.47333333333336</v>
      </c>
      <c r="H52" s="11"/>
      <c r="I52" s="11"/>
    </row>
    <row r="53" spans="1:9" s="12" customFormat="1" ht="42.95" customHeight="1" x14ac:dyDescent="0.25">
      <c r="A53" s="19">
        <v>42</v>
      </c>
      <c r="B53" s="20" t="s">
        <v>65</v>
      </c>
      <c r="C53" s="19" t="s">
        <v>19</v>
      </c>
      <c r="D53" s="19">
        <v>1</v>
      </c>
      <c r="E53" s="24" t="s">
        <v>141</v>
      </c>
      <c r="F53" s="16">
        <v>1194.9433333333334</v>
      </c>
      <c r="G53" s="60">
        <f t="shared" si="0"/>
        <v>1194.9433333333334</v>
      </c>
      <c r="H53" s="11"/>
      <c r="I53" s="11"/>
    </row>
    <row r="54" spans="1:9" s="12" customFormat="1" ht="42.95" customHeight="1" x14ac:dyDescent="0.25">
      <c r="A54" s="19">
        <v>43</v>
      </c>
      <c r="B54" s="22" t="s">
        <v>66</v>
      </c>
      <c r="C54" s="19" t="s">
        <v>19</v>
      </c>
      <c r="D54" s="21">
        <v>2</v>
      </c>
      <c r="E54" s="22" t="s">
        <v>142</v>
      </c>
      <c r="F54" s="16">
        <v>2771.48</v>
      </c>
      <c r="G54" s="60">
        <f t="shared" si="0"/>
        <v>5542.96</v>
      </c>
      <c r="H54" s="11"/>
      <c r="I54" s="11"/>
    </row>
    <row r="55" spans="1:9" s="12" customFormat="1" ht="42.95" customHeight="1" x14ac:dyDescent="0.25">
      <c r="A55" s="19">
        <v>44</v>
      </c>
      <c r="B55" s="24" t="s">
        <v>67</v>
      </c>
      <c r="C55" s="19" t="s">
        <v>122</v>
      </c>
      <c r="D55" s="19">
        <v>3</v>
      </c>
      <c r="E55" s="24" t="s">
        <v>143</v>
      </c>
      <c r="F55" s="16">
        <v>12120</v>
      </c>
      <c r="G55" s="60">
        <f t="shared" si="0"/>
        <v>36360</v>
      </c>
      <c r="H55" s="11"/>
      <c r="I55" s="11"/>
    </row>
    <row r="56" spans="1:9" s="12" customFormat="1" ht="42.95" customHeight="1" x14ac:dyDescent="0.25">
      <c r="A56" s="19">
        <v>45</v>
      </c>
      <c r="B56" s="24" t="s">
        <v>68</v>
      </c>
      <c r="C56" s="19" t="s">
        <v>19</v>
      </c>
      <c r="D56" s="19">
        <v>8</v>
      </c>
      <c r="E56" s="24" t="s">
        <v>144</v>
      </c>
      <c r="F56" s="16">
        <v>1088.9266666666665</v>
      </c>
      <c r="G56" s="60">
        <f t="shared" si="0"/>
        <v>8711.413333333332</v>
      </c>
      <c r="H56" s="11"/>
      <c r="I56" s="11"/>
    </row>
    <row r="57" spans="1:9" s="12" customFormat="1" ht="42.95" customHeight="1" x14ac:dyDescent="0.25">
      <c r="A57" s="19">
        <v>46</v>
      </c>
      <c r="B57" s="23" t="s">
        <v>69</v>
      </c>
      <c r="C57" s="19" t="s">
        <v>19</v>
      </c>
      <c r="D57" s="21">
        <v>2</v>
      </c>
      <c r="E57" s="23" t="s">
        <v>145</v>
      </c>
      <c r="F57" s="16">
        <v>2675.4966666666664</v>
      </c>
      <c r="G57" s="60">
        <f t="shared" si="0"/>
        <v>5350.9933333333329</v>
      </c>
      <c r="H57" s="11"/>
      <c r="I57" s="11"/>
    </row>
    <row r="58" spans="1:9" s="12" customFormat="1" ht="42.95" customHeight="1" x14ac:dyDescent="0.25">
      <c r="A58" s="19">
        <v>47</v>
      </c>
      <c r="B58" s="23" t="s">
        <v>70</v>
      </c>
      <c r="C58" s="19" t="s">
        <v>19</v>
      </c>
      <c r="D58" s="21">
        <v>3</v>
      </c>
      <c r="E58" s="23" t="s">
        <v>146</v>
      </c>
      <c r="F58" s="16">
        <v>2648.0733333333333</v>
      </c>
      <c r="G58" s="60">
        <f t="shared" si="0"/>
        <v>7944.2199999999993</v>
      </c>
      <c r="H58" s="11"/>
      <c r="I58" s="11"/>
    </row>
    <row r="59" spans="1:9" s="12" customFormat="1" ht="42.95" customHeight="1" x14ac:dyDescent="0.25">
      <c r="A59" s="19">
        <v>48</v>
      </c>
      <c r="B59" s="23" t="s">
        <v>71</v>
      </c>
      <c r="C59" s="19" t="s">
        <v>19</v>
      </c>
      <c r="D59" s="21">
        <v>3</v>
      </c>
      <c r="E59" s="23" t="s">
        <v>147</v>
      </c>
      <c r="F59" s="16">
        <v>4980.43</v>
      </c>
      <c r="G59" s="60">
        <f t="shared" si="0"/>
        <v>14941.29</v>
      </c>
      <c r="H59" s="11"/>
      <c r="I59" s="11"/>
    </row>
    <row r="60" spans="1:9" s="12" customFormat="1" ht="42.95" customHeight="1" x14ac:dyDescent="0.25">
      <c r="A60" s="19">
        <v>49</v>
      </c>
      <c r="B60" s="22" t="s">
        <v>72</v>
      </c>
      <c r="C60" s="21" t="s">
        <v>19</v>
      </c>
      <c r="D60" s="25">
        <v>1</v>
      </c>
      <c r="E60" s="23" t="s">
        <v>147</v>
      </c>
      <c r="F60" s="16">
        <v>5760.0099999999993</v>
      </c>
      <c r="G60" s="60">
        <f t="shared" si="0"/>
        <v>5760.0099999999993</v>
      </c>
      <c r="H60" s="11"/>
      <c r="I60" s="11"/>
    </row>
    <row r="61" spans="1:9" s="12" customFormat="1" ht="42.95" customHeight="1" x14ac:dyDescent="0.25">
      <c r="A61" s="19">
        <v>50</v>
      </c>
      <c r="B61" s="23" t="s">
        <v>73</v>
      </c>
      <c r="C61" s="19" t="s">
        <v>19</v>
      </c>
      <c r="D61" s="21">
        <v>3</v>
      </c>
      <c r="E61" s="23" t="s">
        <v>148</v>
      </c>
      <c r="F61" s="16">
        <v>4948.33</v>
      </c>
      <c r="G61" s="60">
        <f t="shared" si="0"/>
        <v>14844.99</v>
      </c>
      <c r="H61" s="11"/>
      <c r="I61" s="11"/>
    </row>
    <row r="62" spans="1:9" s="12" customFormat="1" ht="42.95" customHeight="1" x14ac:dyDescent="0.25">
      <c r="A62" s="19">
        <v>51</v>
      </c>
      <c r="B62" s="23" t="s">
        <v>74</v>
      </c>
      <c r="C62" s="19" t="s">
        <v>19</v>
      </c>
      <c r="D62" s="21">
        <v>2</v>
      </c>
      <c r="E62" s="23" t="s">
        <v>148</v>
      </c>
      <c r="F62" s="16">
        <v>4348.01</v>
      </c>
      <c r="G62" s="60">
        <f t="shared" si="0"/>
        <v>8696.02</v>
      </c>
      <c r="H62" s="11"/>
      <c r="I62" s="11"/>
    </row>
    <row r="63" spans="1:9" s="12" customFormat="1" ht="42.95" customHeight="1" x14ac:dyDescent="0.25">
      <c r="A63" s="19">
        <v>52</v>
      </c>
      <c r="B63" s="23" t="s">
        <v>75</v>
      </c>
      <c r="C63" s="19" t="s">
        <v>19</v>
      </c>
      <c r="D63" s="21">
        <v>2</v>
      </c>
      <c r="E63" s="23" t="s">
        <v>148</v>
      </c>
      <c r="F63" s="16">
        <v>4348.0166666666664</v>
      </c>
      <c r="G63" s="60">
        <f t="shared" si="0"/>
        <v>8696.0333333333328</v>
      </c>
      <c r="H63" s="11"/>
      <c r="I63" s="11"/>
    </row>
    <row r="64" spans="1:9" s="12" customFormat="1" ht="42.95" customHeight="1" x14ac:dyDescent="0.25">
      <c r="A64" s="19">
        <v>53</v>
      </c>
      <c r="B64" s="23" t="s">
        <v>76</v>
      </c>
      <c r="C64" s="19" t="s">
        <v>19</v>
      </c>
      <c r="D64" s="21">
        <v>2</v>
      </c>
      <c r="E64" s="23" t="s">
        <v>148</v>
      </c>
      <c r="F64" s="16">
        <v>4348.0166666666664</v>
      </c>
      <c r="G64" s="60">
        <f t="shared" si="0"/>
        <v>8696.0333333333328</v>
      </c>
      <c r="H64" s="11"/>
      <c r="I64" s="11"/>
    </row>
    <row r="65" spans="1:9" s="12" customFormat="1" ht="42.95" customHeight="1" x14ac:dyDescent="0.25">
      <c r="A65" s="19">
        <v>54</v>
      </c>
      <c r="B65" s="26" t="s">
        <v>77</v>
      </c>
      <c r="C65" s="19" t="s">
        <v>19</v>
      </c>
      <c r="D65" s="27">
        <v>1</v>
      </c>
      <c r="E65" s="28" t="s">
        <v>149</v>
      </c>
      <c r="F65" s="16">
        <v>9848.0133333333342</v>
      </c>
      <c r="G65" s="60">
        <f t="shared" si="0"/>
        <v>9848.0133333333342</v>
      </c>
      <c r="H65" s="11"/>
      <c r="I65" s="11"/>
    </row>
    <row r="66" spans="1:9" s="12" customFormat="1" ht="42.95" customHeight="1" x14ac:dyDescent="0.25">
      <c r="A66" s="19">
        <v>55</v>
      </c>
      <c r="B66" s="24" t="s">
        <v>78</v>
      </c>
      <c r="C66" s="19" t="s">
        <v>19</v>
      </c>
      <c r="D66" s="27">
        <v>2</v>
      </c>
      <c r="E66" s="20" t="s">
        <v>150</v>
      </c>
      <c r="F66" s="16">
        <v>4196.5166666666664</v>
      </c>
      <c r="G66" s="60">
        <f t="shared" si="0"/>
        <v>8393.0333333333328</v>
      </c>
      <c r="H66" s="11"/>
      <c r="I66" s="11"/>
    </row>
    <row r="67" spans="1:9" s="12" customFormat="1" ht="42.95" customHeight="1" x14ac:dyDescent="0.25">
      <c r="A67" s="19">
        <v>56</v>
      </c>
      <c r="B67" s="24" t="s">
        <v>79</v>
      </c>
      <c r="C67" s="19" t="s">
        <v>19</v>
      </c>
      <c r="D67" s="27">
        <v>2</v>
      </c>
      <c r="E67" s="20" t="s">
        <v>128</v>
      </c>
      <c r="F67" s="16">
        <v>7755.333333333333</v>
      </c>
      <c r="G67" s="60">
        <f t="shared" si="0"/>
        <v>15510.666666666666</v>
      </c>
      <c r="H67" s="11"/>
      <c r="I67" s="11"/>
    </row>
    <row r="68" spans="1:9" s="12" customFormat="1" ht="42.95" customHeight="1" x14ac:dyDescent="0.25">
      <c r="A68" s="19">
        <v>57</v>
      </c>
      <c r="B68" s="24" t="s">
        <v>80</v>
      </c>
      <c r="C68" s="19" t="s">
        <v>19</v>
      </c>
      <c r="D68" s="27">
        <v>2</v>
      </c>
      <c r="E68" s="20"/>
      <c r="F68" s="16">
        <v>1313</v>
      </c>
      <c r="G68" s="60">
        <f t="shared" si="0"/>
        <v>2626</v>
      </c>
      <c r="H68" s="11"/>
      <c r="I68" s="11"/>
    </row>
    <row r="69" spans="1:9" s="12" customFormat="1" ht="42.95" customHeight="1" x14ac:dyDescent="0.25">
      <c r="A69" s="19">
        <v>58</v>
      </c>
      <c r="B69" s="24" t="s">
        <v>81</v>
      </c>
      <c r="C69" s="19" t="s">
        <v>123</v>
      </c>
      <c r="D69" s="27">
        <v>1</v>
      </c>
      <c r="E69" s="20"/>
      <c r="F69" s="16">
        <v>1866.5</v>
      </c>
      <c r="G69" s="60">
        <f t="shared" si="0"/>
        <v>1866.5</v>
      </c>
      <c r="H69" s="11"/>
      <c r="I69" s="11"/>
    </row>
    <row r="70" spans="1:9" s="12" customFormat="1" ht="42.95" customHeight="1" x14ac:dyDescent="0.25">
      <c r="A70" s="19">
        <v>59</v>
      </c>
      <c r="B70" s="20" t="s">
        <v>82</v>
      </c>
      <c r="C70" s="19" t="s">
        <v>122</v>
      </c>
      <c r="D70" s="27">
        <v>5</v>
      </c>
      <c r="E70" s="20"/>
      <c r="F70" s="16">
        <v>557.50666666666666</v>
      </c>
      <c r="G70" s="60">
        <f t="shared" si="0"/>
        <v>2787.5333333333333</v>
      </c>
      <c r="H70" s="11"/>
      <c r="I70" s="11"/>
    </row>
    <row r="71" spans="1:9" s="12" customFormat="1" ht="42.95" customHeight="1" x14ac:dyDescent="0.25">
      <c r="A71" s="19">
        <v>60</v>
      </c>
      <c r="B71" s="17" t="s">
        <v>83</v>
      </c>
      <c r="C71" s="19" t="s">
        <v>122</v>
      </c>
      <c r="D71" s="27">
        <v>5</v>
      </c>
      <c r="E71" s="20"/>
      <c r="F71" s="16">
        <v>133.44</v>
      </c>
      <c r="G71" s="60">
        <f t="shared" si="0"/>
        <v>667.2</v>
      </c>
      <c r="H71" s="11"/>
      <c r="I71" s="11"/>
    </row>
    <row r="72" spans="1:9" s="12" customFormat="1" ht="42.95" customHeight="1" x14ac:dyDescent="0.25">
      <c r="A72" s="19">
        <v>61</v>
      </c>
      <c r="B72" s="23" t="s">
        <v>84</v>
      </c>
      <c r="C72" s="19" t="s">
        <v>19</v>
      </c>
      <c r="D72" s="29">
        <v>5</v>
      </c>
      <c r="E72" s="20"/>
      <c r="F72" s="16">
        <v>165.54666666666665</v>
      </c>
      <c r="G72" s="60">
        <f t="shared" si="0"/>
        <v>827.73333333333323</v>
      </c>
      <c r="H72" s="11"/>
      <c r="I72" s="11"/>
    </row>
    <row r="73" spans="1:9" s="12" customFormat="1" ht="42.95" customHeight="1" x14ac:dyDescent="0.25">
      <c r="A73" s="19">
        <v>62</v>
      </c>
      <c r="B73" s="23" t="s">
        <v>85</v>
      </c>
      <c r="C73" s="19" t="s">
        <v>19</v>
      </c>
      <c r="D73" s="29">
        <v>15</v>
      </c>
      <c r="E73" s="20"/>
      <c r="F73" s="16">
        <v>180.92999999999998</v>
      </c>
      <c r="G73" s="60">
        <f t="shared" si="0"/>
        <v>2713.95</v>
      </c>
      <c r="H73" s="11"/>
      <c r="I73" s="11"/>
    </row>
    <row r="74" spans="1:9" s="12" customFormat="1" ht="42.95" customHeight="1" x14ac:dyDescent="0.25">
      <c r="A74" s="19">
        <v>63</v>
      </c>
      <c r="B74" s="23" t="s">
        <v>86</v>
      </c>
      <c r="C74" s="19" t="s">
        <v>19</v>
      </c>
      <c r="D74" s="29">
        <v>10</v>
      </c>
      <c r="E74" s="20"/>
      <c r="F74" s="16">
        <v>305.64999999999998</v>
      </c>
      <c r="G74" s="60">
        <f t="shared" si="0"/>
        <v>3056.5</v>
      </c>
      <c r="H74" s="11"/>
      <c r="I74" s="11"/>
    </row>
    <row r="75" spans="1:9" s="12" customFormat="1" ht="42.95" customHeight="1" x14ac:dyDescent="0.25">
      <c r="A75" s="19">
        <v>64</v>
      </c>
      <c r="B75" s="23" t="s">
        <v>87</v>
      </c>
      <c r="C75" s="19" t="s">
        <v>122</v>
      </c>
      <c r="D75" s="29">
        <v>2</v>
      </c>
      <c r="E75" s="20" t="s">
        <v>151</v>
      </c>
      <c r="F75" s="16">
        <v>799.97333333333336</v>
      </c>
      <c r="G75" s="60">
        <f t="shared" si="0"/>
        <v>1599.9466666666667</v>
      </c>
      <c r="H75" s="11"/>
      <c r="I75" s="11"/>
    </row>
    <row r="76" spans="1:9" s="12" customFormat="1" ht="42.95" customHeight="1" x14ac:dyDescent="0.25">
      <c r="A76" s="19">
        <v>65</v>
      </c>
      <c r="B76" s="23" t="s">
        <v>88</v>
      </c>
      <c r="C76" s="19" t="s">
        <v>122</v>
      </c>
      <c r="D76" s="29">
        <v>2</v>
      </c>
      <c r="E76" s="20" t="s">
        <v>151</v>
      </c>
      <c r="F76" s="16">
        <v>1151.4666666666667</v>
      </c>
      <c r="G76" s="60">
        <f t="shared" si="0"/>
        <v>2302.9333333333334</v>
      </c>
      <c r="H76" s="11"/>
      <c r="I76" s="11"/>
    </row>
    <row r="77" spans="1:9" s="12" customFormat="1" ht="42.95" customHeight="1" x14ac:dyDescent="0.25">
      <c r="A77" s="19">
        <v>66</v>
      </c>
      <c r="B77" s="23" t="s">
        <v>89</v>
      </c>
      <c r="C77" s="19" t="s">
        <v>122</v>
      </c>
      <c r="D77" s="29">
        <v>8</v>
      </c>
      <c r="E77" s="20" t="s">
        <v>152</v>
      </c>
      <c r="F77" s="16">
        <v>109.02666666666666</v>
      </c>
      <c r="G77" s="60">
        <f t="shared" ref="G77:G111" si="1">D77*F77</f>
        <v>872.21333333333325</v>
      </c>
      <c r="H77" s="11"/>
      <c r="I77" s="11"/>
    </row>
    <row r="78" spans="1:9" s="12" customFormat="1" ht="42.95" customHeight="1" x14ac:dyDescent="0.25">
      <c r="A78" s="19">
        <v>67</v>
      </c>
      <c r="B78" s="23" t="s">
        <v>90</v>
      </c>
      <c r="C78" s="19" t="s">
        <v>122</v>
      </c>
      <c r="D78" s="29">
        <v>2</v>
      </c>
      <c r="E78" s="20" t="s">
        <v>151</v>
      </c>
      <c r="F78" s="16">
        <v>400</v>
      </c>
      <c r="G78" s="60">
        <f t="shared" si="1"/>
        <v>800</v>
      </c>
      <c r="H78" s="11"/>
      <c r="I78" s="11"/>
    </row>
    <row r="79" spans="1:9" s="12" customFormat="1" ht="42.95" customHeight="1" x14ac:dyDescent="0.25">
      <c r="A79" s="19">
        <v>68</v>
      </c>
      <c r="B79" s="23" t="s">
        <v>91</v>
      </c>
      <c r="C79" s="19" t="s">
        <v>122</v>
      </c>
      <c r="D79" s="29">
        <v>2</v>
      </c>
      <c r="E79" s="20" t="s">
        <v>151</v>
      </c>
      <c r="F79" s="16">
        <v>808</v>
      </c>
      <c r="G79" s="60">
        <f t="shared" si="1"/>
        <v>1616</v>
      </c>
      <c r="H79" s="11"/>
      <c r="I79" s="11"/>
    </row>
    <row r="80" spans="1:9" s="12" customFormat="1" ht="42.95" customHeight="1" x14ac:dyDescent="0.25">
      <c r="A80" s="19">
        <v>69</v>
      </c>
      <c r="B80" s="24" t="s">
        <v>92</v>
      </c>
      <c r="C80" s="19" t="s">
        <v>19</v>
      </c>
      <c r="D80" s="27">
        <v>10</v>
      </c>
      <c r="E80" s="20" t="s">
        <v>153</v>
      </c>
      <c r="F80" s="16">
        <v>59.53</v>
      </c>
      <c r="G80" s="60">
        <f t="shared" si="1"/>
        <v>595.29999999999995</v>
      </c>
      <c r="H80" s="11"/>
      <c r="I80" s="11"/>
    </row>
    <row r="81" spans="1:9" s="12" customFormat="1" ht="42.95" customHeight="1" x14ac:dyDescent="0.25">
      <c r="A81" s="19">
        <v>70</v>
      </c>
      <c r="B81" s="24" t="s">
        <v>93</v>
      </c>
      <c r="C81" s="19" t="s">
        <v>19</v>
      </c>
      <c r="D81" s="27">
        <v>10</v>
      </c>
      <c r="E81" s="20" t="s">
        <v>154</v>
      </c>
      <c r="F81" s="16">
        <v>2358.4500000000003</v>
      </c>
      <c r="G81" s="60">
        <f t="shared" si="1"/>
        <v>23584.500000000004</v>
      </c>
      <c r="H81" s="11"/>
      <c r="I81" s="11"/>
    </row>
    <row r="82" spans="1:9" s="12" customFormat="1" ht="42.95" customHeight="1" x14ac:dyDescent="0.25">
      <c r="A82" s="19">
        <v>71</v>
      </c>
      <c r="B82" s="24" t="s">
        <v>93</v>
      </c>
      <c r="C82" s="19" t="s">
        <v>19</v>
      </c>
      <c r="D82" s="27">
        <v>10</v>
      </c>
      <c r="E82" s="20" t="s">
        <v>155</v>
      </c>
      <c r="F82" s="16">
        <v>3638</v>
      </c>
      <c r="G82" s="60">
        <f t="shared" si="1"/>
        <v>36380</v>
      </c>
      <c r="H82" s="11"/>
      <c r="I82" s="11"/>
    </row>
    <row r="83" spans="1:9" s="12" customFormat="1" ht="42.95" customHeight="1" x14ac:dyDescent="0.25">
      <c r="A83" s="19">
        <v>72</v>
      </c>
      <c r="B83" s="23" t="s">
        <v>94</v>
      </c>
      <c r="C83" s="19" t="s">
        <v>19</v>
      </c>
      <c r="D83" s="27">
        <v>2</v>
      </c>
      <c r="E83" s="20" t="s">
        <v>156</v>
      </c>
      <c r="F83" s="16">
        <v>1125.3</v>
      </c>
      <c r="G83" s="60">
        <f t="shared" si="1"/>
        <v>2250.6</v>
      </c>
      <c r="H83" s="11"/>
      <c r="I83" s="11"/>
    </row>
    <row r="84" spans="1:9" s="12" customFormat="1" ht="42.95" customHeight="1" x14ac:dyDescent="0.25">
      <c r="A84" s="19">
        <v>73</v>
      </c>
      <c r="B84" s="24" t="s">
        <v>95</v>
      </c>
      <c r="C84" s="19" t="s">
        <v>19</v>
      </c>
      <c r="D84" s="27">
        <v>2</v>
      </c>
      <c r="E84" s="20" t="s">
        <v>157</v>
      </c>
      <c r="F84" s="16">
        <v>2475.5</v>
      </c>
      <c r="G84" s="60">
        <f t="shared" si="1"/>
        <v>4951</v>
      </c>
      <c r="H84" s="11"/>
      <c r="I84" s="11"/>
    </row>
    <row r="85" spans="1:9" s="12" customFormat="1" ht="42.95" customHeight="1" x14ac:dyDescent="0.25">
      <c r="A85" s="19">
        <v>74</v>
      </c>
      <c r="B85" s="24" t="s">
        <v>96</v>
      </c>
      <c r="C85" s="19" t="s">
        <v>19</v>
      </c>
      <c r="D85" s="27">
        <v>4</v>
      </c>
      <c r="E85" s="20" t="s">
        <v>158</v>
      </c>
      <c r="F85" s="16">
        <v>2191.5700000000002</v>
      </c>
      <c r="G85" s="60">
        <f t="shared" si="1"/>
        <v>8766.2800000000007</v>
      </c>
      <c r="H85" s="11"/>
      <c r="I85" s="11"/>
    </row>
    <row r="86" spans="1:9" s="12" customFormat="1" ht="42.95" customHeight="1" x14ac:dyDescent="0.25">
      <c r="A86" s="19">
        <v>75</v>
      </c>
      <c r="B86" s="24" t="s">
        <v>97</v>
      </c>
      <c r="C86" s="19" t="s">
        <v>19</v>
      </c>
      <c r="D86" s="27">
        <v>5</v>
      </c>
      <c r="E86" s="20" t="s">
        <v>159</v>
      </c>
      <c r="F86" s="16">
        <v>2145.08</v>
      </c>
      <c r="G86" s="60">
        <f t="shared" si="1"/>
        <v>10725.4</v>
      </c>
      <c r="H86" s="11"/>
      <c r="I86" s="11"/>
    </row>
    <row r="87" spans="1:9" s="12" customFormat="1" ht="42.95" customHeight="1" x14ac:dyDescent="0.25">
      <c r="A87" s="19">
        <v>76</v>
      </c>
      <c r="B87" s="24" t="s">
        <v>98</v>
      </c>
      <c r="C87" s="19" t="s">
        <v>19</v>
      </c>
      <c r="D87" s="27">
        <v>5</v>
      </c>
      <c r="E87" s="20" t="s">
        <v>160</v>
      </c>
      <c r="F87" s="16">
        <v>2233.3000000000002</v>
      </c>
      <c r="G87" s="60">
        <f t="shared" si="1"/>
        <v>11166.5</v>
      </c>
      <c r="H87" s="11"/>
      <c r="I87" s="11"/>
    </row>
    <row r="88" spans="1:9" s="12" customFormat="1" ht="42.95" customHeight="1" x14ac:dyDescent="0.25">
      <c r="A88" s="19">
        <v>77</v>
      </c>
      <c r="B88" s="24" t="s">
        <v>99</v>
      </c>
      <c r="C88" s="19" t="s">
        <v>19</v>
      </c>
      <c r="D88" s="27">
        <v>2</v>
      </c>
      <c r="E88" s="20" t="s">
        <v>161</v>
      </c>
      <c r="F88" s="16">
        <v>2782.52</v>
      </c>
      <c r="G88" s="60">
        <f t="shared" si="1"/>
        <v>5565.04</v>
      </c>
      <c r="H88" s="11"/>
      <c r="I88" s="11"/>
    </row>
    <row r="89" spans="1:9" s="12" customFormat="1" ht="42.95" customHeight="1" x14ac:dyDescent="0.25">
      <c r="A89" s="19">
        <v>78</v>
      </c>
      <c r="B89" s="24" t="s">
        <v>100</v>
      </c>
      <c r="C89" s="19" t="s">
        <v>19</v>
      </c>
      <c r="D89" s="27">
        <v>5</v>
      </c>
      <c r="E89" s="20" t="s">
        <v>162</v>
      </c>
      <c r="F89" s="16">
        <v>814.02</v>
      </c>
      <c r="G89" s="60">
        <f t="shared" si="1"/>
        <v>4070.1</v>
      </c>
      <c r="H89" s="11"/>
      <c r="I89" s="11"/>
    </row>
    <row r="90" spans="1:9" s="12" customFormat="1" ht="42.95" customHeight="1" x14ac:dyDescent="0.25">
      <c r="A90" s="19">
        <v>79</v>
      </c>
      <c r="B90" s="24" t="s">
        <v>101</v>
      </c>
      <c r="C90" s="19" t="s">
        <v>19</v>
      </c>
      <c r="D90" s="27">
        <v>1</v>
      </c>
      <c r="E90" s="20" t="s">
        <v>163</v>
      </c>
      <c r="F90" s="16">
        <v>1556.47</v>
      </c>
      <c r="G90" s="60">
        <f t="shared" si="1"/>
        <v>1556.47</v>
      </c>
      <c r="H90" s="11"/>
      <c r="I90" s="11"/>
    </row>
    <row r="91" spans="1:9" s="12" customFormat="1" ht="42.95" customHeight="1" x14ac:dyDescent="0.25">
      <c r="A91" s="19">
        <v>80</v>
      </c>
      <c r="B91" s="24" t="s">
        <v>102</v>
      </c>
      <c r="C91" s="19" t="s">
        <v>19</v>
      </c>
      <c r="D91" s="27">
        <v>10</v>
      </c>
      <c r="E91" s="20" t="s">
        <v>164</v>
      </c>
      <c r="F91" s="16">
        <v>294.97000000000003</v>
      </c>
      <c r="G91" s="60">
        <f t="shared" si="1"/>
        <v>2949.7000000000003</v>
      </c>
      <c r="H91" s="11"/>
      <c r="I91" s="11"/>
    </row>
    <row r="92" spans="1:9" s="12" customFormat="1" ht="42.95" customHeight="1" x14ac:dyDescent="0.25">
      <c r="A92" s="19">
        <v>81</v>
      </c>
      <c r="B92" s="24" t="s">
        <v>103</v>
      </c>
      <c r="C92" s="19" t="s">
        <v>19</v>
      </c>
      <c r="D92" s="27">
        <v>5</v>
      </c>
      <c r="E92" s="20" t="s">
        <v>165</v>
      </c>
      <c r="F92" s="16">
        <v>294.97000000000003</v>
      </c>
      <c r="G92" s="60">
        <f t="shared" si="1"/>
        <v>1474.8500000000001</v>
      </c>
      <c r="H92" s="11"/>
      <c r="I92" s="11"/>
    </row>
    <row r="93" spans="1:9" s="12" customFormat="1" ht="42.95" customHeight="1" x14ac:dyDescent="0.25">
      <c r="A93" s="19">
        <v>82</v>
      </c>
      <c r="B93" s="24" t="s">
        <v>104</v>
      </c>
      <c r="C93" s="21" t="s">
        <v>124</v>
      </c>
      <c r="D93" s="27">
        <v>3</v>
      </c>
      <c r="E93" s="20" t="s">
        <v>166</v>
      </c>
      <c r="F93" s="16">
        <v>460.52</v>
      </c>
      <c r="G93" s="60">
        <f t="shared" si="1"/>
        <v>1381.56</v>
      </c>
      <c r="H93" s="11"/>
      <c r="I93" s="11"/>
    </row>
    <row r="94" spans="1:9" s="12" customFormat="1" ht="42.95" customHeight="1" x14ac:dyDescent="0.25">
      <c r="A94" s="19">
        <v>83</v>
      </c>
      <c r="B94" s="24" t="s">
        <v>105</v>
      </c>
      <c r="C94" s="21" t="s">
        <v>124</v>
      </c>
      <c r="D94" s="27">
        <v>7</v>
      </c>
      <c r="E94" s="20" t="s">
        <v>167</v>
      </c>
      <c r="F94" s="16">
        <v>389.95</v>
      </c>
      <c r="G94" s="60">
        <f t="shared" si="1"/>
        <v>2729.65</v>
      </c>
      <c r="H94" s="11"/>
      <c r="I94" s="11"/>
    </row>
    <row r="95" spans="1:9" s="12" customFormat="1" ht="42.95" customHeight="1" x14ac:dyDescent="0.25">
      <c r="A95" s="19">
        <v>84</v>
      </c>
      <c r="B95" s="24" t="s">
        <v>106</v>
      </c>
      <c r="C95" s="21" t="s">
        <v>124</v>
      </c>
      <c r="D95" s="27">
        <v>10</v>
      </c>
      <c r="E95" s="20" t="s">
        <v>168</v>
      </c>
      <c r="F95" s="16">
        <v>82.94</v>
      </c>
      <c r="G95" s="60">
        <f t="shared" si="1"/>
        <v>829.4</v>
      </c>
      <c r="H95" s="11"/>
      <c r="I95" s="11"/>
    </row>
    <row r="96" spans="1:9" s="12" customFormat="1" ht="42.95" customHeight="1" x14ac:dyDescent="0.25">
      <c r="A96" s="19">
        <v>85</v>
      </c>
      <c r="B96" s="24" t="s">
        <v>107</v>
      </c>
      <c r="C96" s="21" t="s">
        <v>124</v>
      </c>
      <c r="D96" s="27">
        <v>5</v>
      </c>
      <c r="E96" s="20" t="s">
        <v>169</v>
      </c>
      <c r="F96" s="16">
        <v>978.56333333333339</v>
      </c>
      <c r="G96" s="60">
        <f t="shared" si="1"/>
        <v>4892.8166666666666</v>
      </c>
      <c r="H96" s="11"/>
      <c r="I96" s="11"/>
    </row>
    <row r="97" spans="1:9" s="12" customFormat="1" ht="42.95" customHeight="1" x14ac:dyDescent="0.25">
      <c r="A97" s="19">
        <v>86</v>
      </c>
      <c r="B97" s="24" t="s">
        <v>108</v>
      </c>
      <c r="C97" s="21" t="s">
        <v>124</v>
      </c>
      <c r="D97" s="27">
        <v>10</v>
      </c>
      <c r="E97" s="20" t="s">
        <v>170</v>
      </c>
      <c r="F97" s="16">
        <v>164.54333333333332</v>
      </c>
      <c r="G97" s="60">
        <f t="shared" si="1"/>
        <v>1645.4333333333332</v>
      </c>
      <c r="H97" s="11"/>
      <c r="I97" s="11"/>
    </row>
    <row r="98" spans="1:9" s="12" customFormat="1" ht="42.95" customHeight="1" x14ac:dyDescent="0.25">
      <c r="A98" s="19">
        <v>87</v>
      </c>
      <c r="B98" s="24" t="s">
        <v>109</v>
      </c>
      <c r="C98" s="21" t="s">
        <v>124</v>
      </c>
      <c r="D98" s="27">
        <v>15</v>
      </c>
      <c r="E98" s="20" t="s">
        <v>171</v>
      </c>
      <c r="F98" s="16">
        <v>271.56333333333333</v>
      </c>
      <c r="G98" s="60">
        <f t="shared" si="1"/>
        <v>4073.45</v>
      </c>
      <c r="H98" s="11"/>
      <c r="I98" s="11"/>
    </row>
    <row r="99" spans="1:9" s="12" customFormat="1" ht="42.95" customHeight="1" x14ac:dyDescent="0.25">
      <c r="A99" s="19">
        <v>88</v>
      </c>
      <c r="B99" s="24" t="s">
        <v>110</v>
      </c>
      <c r="C99" s="21" t="s">
        <v>124</v>
      </c>
      <c r="D99" s="27">
        <v>10</v>
      </c>
      <c r="E99" s="20" t="s">
        <v>172</v>
      </c>
      <c r="F99" s="16">
        <v>275.8</v>
      </c>
      <c r="G99" s="60">
        <f t="shared" si="1"/>
        <v>2758</v>
      </c>
      <c r="H99" s="11"/>
      <c r="I99" s="11"/>
    </row>
    <row r="100" spans="1:9" s="12" customFormat="1" ht="42.95" customHeight="1" x14ac:dyDescent="0.25">
      <c r="A100" s="19">
        <v>89</v>
      </c>
      <c r="B100" s="24" t="s">
        <v>111</v>
      </c>
      <c r="C100" s="21" t="s">
        <v>124</v>
      </c>
      <c r="D100" s="27">
        <v>15</v>
      </c>
      <c r="E100" s="20" t="s">
        <v>173</v>
      </c>
      <c r="F100" s="16">
        <v>330.73</v>
      </c>
      <c r="G100" s="60">
        <f t="shared" si="1"/>
        <v>4960.9500000000007</v>
      </c>
      <c r="H100" s="11"/>
      <c r="I100" s="11"/>
    </row>
    <row r="101" spans="1:9" s="12" customFormat="1" ht="42.95" customHeight="1" x14ac:dyDescent="0.25">
      <c r="A101" s="19">
        <v>90</v>
      </c>
      <c r="B101" s="24" t="s">
        <v>112</v>
      </c>
      <c r="C101" s="21" t="s">
        <v>124</v>
      </c>
      <c r="D101" s="27">
        <v>10</v>
      </c>
      <c r="E101" s="20" t="s">
        <v>174</v>
      </c>
      <c r="F101" s="16">
        <v>648.5</v>
      </c>
      <c r="G101" s="60">
        <f t="shared" si="1"/>
        <v>6485</v>
      </c>
      <c r="H101" s="11"/>
      <c r="I101" s="11"/>
    </row>
    <row r="102" spans="1:9" s="12" customFormat="1" ht="42.95" customHeight="1" x14ac:dyDescent="0.25">
      <c r="A102" s="19">
        <v>91</v>
      </c>
      <c r="B102" s="24" t="s">
        <v>113</v>
      </c>
      <c r="C102" s="21" t="s">
        <v>124</v>
      </c>
      <c r="D102" s="27">
        <v>5</v>
      </c>
      <c r="E102" s="20" t="s">
        <v>175</v>
      </c>
      <c r="F102" s="16">
        <v>1369.56</v>
      </c>
      <c r="G102" s="60">
        <f t="shared" si="1"/>
        <v>6847.7999999999993</v>
      </c>
      <c r="H102" s="11"/>
      <c r="I102" s="11"/>
    </row>
    <row r="103" spans="1:9" s="12" customFormat="1" ht="42.95" customHeight="1" x14ac:dyDescent="0.25">
      <c r="A103" s="19">
        <v>92</v>
      </c>
      <c r="B103" s="24" t="s">
        <v>114</v>
      </c>
      <c r="C103" s="21" t="s">
        <v>124</v>
      </c>
      <c r="D103" s="27">
        <v>8</v>
      </c>
      <c r="E103" s="20" t="s">
        <v>176</v>
      </c>
      <c r="F103" s="16">
        <v>1249.4000000000001</v>
      </c>
      <c r="G103" s="60">
        <f t="shared" si="1"/>
        <v>9995.2000000000007</v>
      </c>
      <c r="H103" s="11"/>
      <c r="I103" s="11"/>
    </row>
    <row r="104" spans="1:9" s="12" customFormat="1" ht="42.95" customHeight="1" x14ac:dyDescent="0.25">
      <c r="A104" s="19">
        <v>93</v>
      </c>
      <c r="B104" s="24" t="s">
        <v>115</v>
      </c>
      <c r="C104" s="21" t="s">
        <v>124</v>
      </c>
      <c r="D104" s="27">
        <v>30</v>
      </c>
      <c r="E104" s="20" t="s">
        <v>177</v>
      </c>
      <c r="F104" s="16">
        <v>47.97</v>
      </c>
      <c r="G104" s="60">
        <f t="shared" si="1"/>
        <v>1439.1</v>
      </c>
      <c r="H104" s="11"/>
      <c r="I104" s="11"/>
    </row>
    <row r="105" spans="1:9" s="12" customFormat="1" ht="42.95" customHeight="1" x14ac:dyDescent="0.25">
      <c r="A105" s="19">
        <v>94</v>
      </c>
      <c r="B105" s="24" t="s">
        <v>116</v>
      </c>
      <c r="C105" s="21" t="s">
        <v>124</v>
      </c>
      <c r="D105" s="27">
        <v>20</v>
      </c>
      <c r="E105" s="20" t="s">
        <v>178</v>
      </c>
      <c r="F105" s="16">
        <v>73.569999999999993</v>
      </c>
      <c r="G105" s="60">
        <f t="shared" si="1"/>
        <v>1471.3999999999999</v>
      </c>
      <c r="H105" s="11"/>
      <c r="I105" s="11"/>
    </row>
    <row r="106" spans="1:9" s="12" customFormat="1" ht="42.95" customHeight="1" x14ac:dyDescent="0.25">
      <c r="A106" s="19">
        <v>95</v>
      </c>
      <c r="B106" s="24" t="s">
        <v>117</v>
      </c>
      <c r="C106" s="21" t="s">
        <v>124</v>
      </c>
      <c r="D106" s="27">
        <v>2</v>
      </c>
      <c r="E106" s="20"/>
      <c r="F106" s="16">
        <v>9391.9</v>
      </c>
      <c r="G106" s="60">
        <f t="shared" si="1"/>
        <v>18783.8</v>
      </c>
      <c r="H106" s="11"/>
      <c r="I106" s="11"/>
    </row>
    <row r="107" spans="1:9" s="12" customFormat="1" ht="42.95" customHeight="1" x14ac:dyDescent="0.25">
      <c r="A107" s="19">
        <v>96</v>
      </c>
      <c r="B107" s="24" t="s">
        <v>118</v>
      </c>
      <c r="C107" s="21" t="s">
        <v>124</v>
      </c>
      <c r="D107" s="27">
        <v>2</v>
      </c>
      <c r="E107" s="20" t="s">
        <v>179</v>
      </c>
      <c r="F107" s="16">
        <v>4280.95</v>
      </c>
      <c r="G107" s="60">
        <f t="shared" si="1"/>
        <v>8561.9</v>
      </c>
      <c r="H107" s="11"/>
      <c r="I107" s="11"/>
    </row>
    <row r="108" spans="1:9" s="12" customFormat="1" ht="42.95" customHeight="1" x14ac:dyDescent="0.25">
      <c r="A108" s="19">
        <v>97</v>
      </c>
      <c r="B108" s="24" t="s">
        <v>119</v>
      </c>
      <c r="C108" s="21" t="s">
        <v>124</v>
      </c>
      <c r="D108" s="27">
        <v>1</v>
      </c>
      <c r="E108" s="20" t="s">
        <v>180</v>
      </c>
      <c r="F108" s="16">
        <v>2431.84</v>
      </c>
      <c r="G108" s="60">
        <f t="shared" si="1"/>
        <v>2431.84</v>
      </c>
      <c r="H108" s="11"/>
      <c r="I108" s="11"/>
    </row>
    <row r="109" spans="1:9" s="12" customFormat="1" ht="42.95" customHeight="1" x14ac:dyDescent="0.25">
      <c r="A109" s="19">
        <v>98</v>
      </c>
      <c r="B109" s="24" t="s">
        <v>120</v>
      </c>
      <c r="C109" s="21" t="s">
        <v>124</v>
      </c>
      <c r="D109" s="27">
        <v>2</v>
      </c>
      <c r="E109" s="22" t="s">
        <v>181</v>
      </c>
      <c r="F109" s="16">
        <v>4951.1970000000001</v>
      </c>
      <c r="G109" s="60">
        <f t="shared" si="1"/>
        <v>9902.3940000000002</v>
      </c>
      <c r="H109" s="11"/>
      <c r="I109" s="11"/>
    </row>
    <row r="110" spans="1:9" s="12" customFormat="1" ht="42.95" customHeight="1" x14ac:dyDescent="0.25">
      <c r="A110" s="19">
        <v>99</v>
      </c>
      <c r="B110" s="24" t="s">
        <v>120</v>
      </c>
      <c r="C110" s="21" t="s">
        <v>124</v>
      </c>
      <c r="D110" s="27">
        <v>2</v>
      </c>
      <c r="E110" s="22" t="s">
        <v>182</v>
      </c>
      <c r="F110" s="16">
        <v>7613.5199899999998</v>
      </c>
      <c r="G110" s="60">
        <f t="shared" si="1"/>
        <v>15227.03998</v>
      </c>
      <c r="H110" s="11"/>
      <c r="I110" s="11"/>
    </row>
    <row r="111" spans="1:9" s="12" customFormat="1" ht="42.95" customHeight="1" x14ac:dyDescent="0.25">
      <c r="A111" s="21">
        <v>100</v>
      </c>
      <c r="B111" s="23" t="s">
        <v>121</v>
      </c>
      <c r="C111" s="21" t="s">
        <v>124</v>
      </c>
      <c r="D111" s="29">
        <v>2</v>
      </c>
      <c r="E111" s="22"/>
      <c r="F111" s="16">
        <v>1203.96</v>
      </c>
      <c r="G111" s="60">
        <f t="shared" si="1"/>
        <v>2407.92</v>
      </c>
      <c r="H111" s="11"/>
      <c r="I111" s="11"/>
    </row>
    <row r="112" spans="1:9" s="6" customFormat="1" ht="15.75" x14ac:dyDescent="0.25">
      <c r="A112" s="78" t="s">
        <v>2</v>
      </c>
      <c r="B112" s="79"/>
      <c r="C112" s="79"/>
      <c r="D112" s="79"/>
      <c r="E112" s="79"/>
      <c r="F112" s="58"/>
      <c r="G112" s="61">
        <f>SUM(G11:G111)</f>
        <v>1870986.9973133344</v>
      </c>
    </row>
    <row r="113" spans="1:7" s="6" customFormat="1" ht="15.75" customHeight="1" x14ac:dyDescent="0.25">
      <c r="A113" s="78" t="s">
        <v>15</v>
      </c>
      <c r="B113" s="79"/>
      <c r="C113" s="79"/>
      <c r="D113" s="79"/>
      <c r="E113" s="79"/>
      <c r="F113" s="58"/>
      <c r="G113" s="62">
        <v>285404.77423728834</v>
      </c>
    </row>
    <row r="114" spans="1:7" s="6" customFormat="1" ht="15.75" customHeight="1" x14ac:dyDescent="0.25">
      <c r="A114" s="13"/>
      <c r="B114" s="13"/>
      <c r="C114" s="13"/>
      <c r="D114" s="13"/>
      <c r="E114" s="13"/>
      <c r="F114" s="13"/>
      <c r="G114" s="14"/>
    </row>
    <row r="115" spans="1:7" x14ac:dyDescent="0.25">
      <c r="A115" s="2" t="s">
        <v>189</v>
      </c>
    </row>
    <row r="117" spans="1:7" ht="15.75" customHeight="1" x14ac:dyDescent="0.25">
      <c r="A117" s="71" t="s">
        <v>16</v>
      </c>
      <c r="B117" s="71"/>
      <c r="C117" s="71"/>
      <c r="D117" s="71"/>
      <c r="E117" s="71"/>
      <c r="F117" s="71"/>
      <c r="G117" s="71"/>
    </row>
    <row r="118" spans="1:7" ht="15.75" customHeight="1" x14ac:dyDescent="0.25">
      <c r="A118" s="70" t="s">
        <v>21</v>
      </c>
      <c r="B118" s="70"/>
      <c r="C118" s="70"/>
      <c r="D118" s="70"/>
      <c r="E118" s="70"/>
      <c r="F118" s="70"/>
      <c r="G118" s="70"/>
    </row>
    <row r="119" spans="1:7" ht="15.75" customHeight="1" x14ac:dyDescent="0.25">
      <c r="A119" s="70" t="s">
        <v>8</v>
      </c>
      <c r="B119" s="70"/>
      <c r="C119" s="70"/>
      <c r="D119" s="70"/>
      <c r="E119" s="70"/>
      <c r="F119" s="70"/>
      <c r="G119" s="70"/>
    </row>
    <row r="120" spans="1:7" x14ac:dyDescent="0.25">
      <c r="A120" s="7" t="s">
        <v>17</v>
      </c>
      <c r="B120" s="4"/>
      <c r="C120" s="3"/>
      <c r="D120" s="3"/>
      <c r="E120" s="3"/>
      <c r="F120" s="3"/>
      <c r="G120" s="3"/>
    </row>
    <row r="121" spans="1:7" x14ac:dyDescent="0.25">
      <c r="A121" s="7"/>
      <c r="B121" s="4"/>
      <c r="C121" s="3"/>
      <c r="D121" s="3"/>
      <c r="E121" s="3"/>
      <c r="F121" s="3"/>
      <c r="G121" s="3"/>
    </row>
    <row r="122" spans="1:7" x14ac:dyDescent="0.25">
      <c r="A122" s="7"/>
      <c r="B122" s="4"/>
      <c r="C122" s="3"/>
      <c r="D122" s="3"/>
      <c r="E122" s="3"/>
      <c r="F122" s="3"/>
      <c r="G122" s="3"/>
    </row>
    <row r="123" spans="1:7" x14ac:dyDescent="0.25">
      <c r="B123" s="8" t="s">
        <v>6</v>
      </c>
      <c r="F123" s="9" t="s">
        <v>7</v>
      </c>
    </row>
    <row r="124" spans="1:7" x14ac:dyDescent="0.25">
      <c r="A124" s="5"/>
      <c r="F124" s="5"/>
      <c r="G124" s="5"/>
    </row>
    <row r="128" spans="1:7" x14ac:dyDescent="0.25">
      <c r="B128" s="2" t="s">
        <v>5</v>
      </c>
      <c r="F128" s="2" t="s">
        <v>5</v>
      </c>
    </row>
    <row r="129" spans="1:6" x14ac:dyDescent="0.25">
      <c r="B129" s="2"/>
    </row>
    <row r="130" spans="1:6" x14ac:dyDescent="0.25">
      <c r="B130" s="2" t="s">
        <v>3</v>
      </c>
      <c r="F130" s="2" t="s">
        <v>3</v>
      </c>
    </row>
    <row r="134" spans="1:6" x14ac:dyDescent="0.25">
      <c r="A134" s="10"/>
    </row>
    <row r="135" spans="1:6" x14ac:dyDescent="0.25">
      <c r="A135" s="10"/>
    </row>
    <row r="136" spans="1:6" x14ac:dyDescent="0.25">
      <c r="A136" s="10"/>
    </row>
  </sheetData>
  <mergeCells count="11">
    <mergeCell ref="A119:G119"/>
    <mergeCell ref="A118:G118"/>
    <mergeCell ref="A117:G117"/>
    <mergeCell ref="A1:G1"/>
    <mergeCell ref="A9:G9"/>
    <mergeCell ref="A3:G3"/>
    <mergeCell ref="A4:G4"/>
    <mergeCell ref="A5:G5"/>
    <mergeCell ref="A112:E112"/>
    <mergeCell ref="A113:E113"/>
    <mergeCell ref="B7:G7"/>
  </mergeCells>
  <phoneticPr fontId="0" type="noConversion"/>
  <pageMargins left="0.31496062992125984" right="0.11811023622047245" top="0.31496062992125984" bottom="0.31496062992125984" header="0.31496062992125984" footer="0.31496062992125984"/>
  <pageSetup paperSize="9" scale="60" fitToHeight="100" orientation="portrait" horizontalDpi="300" verticalDpi="300" r:id="rId1"/>
  <headerFooter alignWithMargins="0">
    <oddFooter xml:space="preserve">&amp;R&amp;P из &amp;N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5"/>
  <sheetViews>
    <sheetView topLeftCell="F106" workbookViewId="0">
      <selection activeCell="O115" sqref="O115"/>
    </sheetView>
  </sheetViews>
  <sheetFormatPr defaultColWidth="9" defaultRowHeight="15" x14ac:dyDescent="0.25"/>
  <cols>
    <col min="1" max="1" width="3.875" style="2" customWidth="1"/>
    <col min="2" max="2" width="35" style="8" customWidth="1"/>
    <col min="3" max="3" width="6.75" style="2" customWidth="1"/>
    <col min="4" max="4" width="10.125" style="2" customWidth="1"/>
    <col min="5" max="5" width="12.625" style="2" customWidth="1"/>
    <col min="6" max="6" width="11.5" style="2" customWidth="1"/>
    <col min="7" max="7" width="12.5" style="2" customWidth="1"/>
    <col min="8" max="9" width="12.75" style="2" customWidth="1"/>
    <col min="10" max="10" width="11" style="2" customWidth="1"/>
    <col min="11" max="11" width="12.875" style="2" customWidth="1"/>
    <col min="12" max="12" width="10" style="2" customWidth="1"/>
    <col min="13" max="14" width="13" style="2" customWidth="1"/>
    <col min="15" max="16" width="9" style="2"/>
    <col min="17" max="17" width="14.375" style="2" customWidth="1"/>
    <col min="18" max="16384" width="9" style="2"/>
  </cols>
  <sheetData>
    <row r="1" spans="1:17" ht="24" customHeight="1" x14ac:dyDescent="0.25">
      <c r="A1" s="72" t="s">
        <v>10</v>
      </c>
      <c r="B1" s="72"/>
      <c r="C1" s="72"/>
      <c r="D1" s="72"/>
      <c r="E1" s="72"/>
      <c r="F1" s="72"/>
      <c r="G1" s="72"/>
      <c r="H1" s="6"/>
      <c r="I1" s="6"/>
      <c r="J1" s="6"/>
      <c r="K1" s="6"/>
      <c r="L1" s="6"/>
      <c r="M1" s="6"/>
      <c r="N1" s="6"/>
    </row>
    <row r="3" spans="1:17" ht="22.5" customHeight="1" x14ac:dyDescent="0.25">
      <c r="A3" s="74" t="s">
        <v>11</v>
      </c>
      <c r="B3" s="74"/>
      <c r="C3" s="74"/>
      <c r="D3" s="74"/>
      <c r="E3" s="74"/>
      <c r="F3" s="74"/>
      <c r="G3" s="74"/>
    </row>
    <row r="4" spans="1:17" x14ac:dyDescent="0.25">
      <c r="A4" s="75" t="s">
        <v>12</v>
      </c>
      <c r="B4" s="75"/>
      <c r="C4" s="75"/>
      <c r="D4" s="75"/>
      <c r="E4" s="75"/>
      <c r="F4" s="75"/>
      <c r="G4" s="75"/>
    </row>
    <row r="5" spans="1:17" x14ac:dyDescent="0.25">
      <c r="A5" s="74" t="s">
        <v>4</v>
      </c>
      <c r="B5" s="74"/>
      <c r="C5" s="74"/>
      <c r="D5" s="74"/>
      <c r="E5" s="74"/>
      <c r="F5" s="74"/>
      <c r="G5" s="74"/>
    </row>
    <row r="6" spans="1:17" x14ac:dyDescent="0.25">
      <c r="A6" s="6"/>
      <c r="B6" s="6"/>
      <c r="C6" s="6"/>
      <c r="D6" s="6"/>
      <c r="E6" s="6"/>
      <c r="F6" s="6"/>
      <c r="G6" s="6"/>
    </row>
    <row r="7" spans="1:17" ht="68.25" customHeight="1" x14ac:dyDescent="0.25">
      <c r="A7" s="76" t="s">
        <v>23</v>
      </c>
      <c r="B7" s="77"/>
      <c r="C7" s="77"/>
      <c r="D7" s="77"/>
      <c r="E7" s="77"/>
      <c r="F7" s="77"/>
      <c r="G7" s="77"/>
    </row>
    <row r="8" spans="1:17" ht="19.5" customHeight="1" x14ac:dyDescent="0.25">
      <c r="A8" s="73" t="s">
        <v>22</v>
      </c>
      <c r="B8" s="73"/>
      <c r="C8" s="73"/>
      <c r="D8" s="73"/>
      <c r="E8" s="73"/>
      <c r="F8" s="73"/>
      <c r="G8" s="73"/>
    </row>
    <row r="9" spans="1:17" ht="60" x14ac:dyDescent="0.25">
      <c r="A9" s="1" t="s">
        <v>0</v>
      </c>
      <c r="B9" s="1" t="s">
        <v>18</v>
      </c>
      <c r="C9" s="1" t="s">
        <v>1</v>
      </c>
      <c r="D9" s="1" t="s">
        <v>9</v>
      </c>
      <c r="E9" s="25" t="s">
        <v>183</v>
      </c>
      <c r="F9" s="1" t="s">
        <v>13</v>
      </c>
      <c r="G9" s="45" t="s">
        <v>14</v>
      </c>
      <c r="H9" s="1" t="s">
        <v>186</v>
      </c>
      <c r="I9" s="43" t="s">
        <v>184</v>
      </c>
      <c r="J9" s="42" t="s">
        <v>185</v>
      </c>
      <c r="K9" s="43" t="s">
        <v>184</v>
      </c>
      <c r="L9" s="1" t="s">
        <v>187</v>
      </c>
      <c r="M9" s="44" t="s">
        <v>184</v>
      </c>
    </row>
    <row r="10" spans="1:17" s="6" customFormat="1" ht="15.75" thickBot="1" x14ac:dyDescent="0.3">
      <c r="A10" s="18">
        <v>1</v>
      </c>
      <c r="B10" s="18">
        <v>2</v>
      </c>
      <c r="C10" s="18">
        <v>3</v>
      </c>
      <c r="D10" s="18">
        <v>4</v>
      </c>
      <c r="E10" s="18">
        <v>5</v>
      </c>
      <c r="F10" s="18">
        <v>6</v>
      </c>
      <c r="G10" s="32">
        <v>7</v>
      </c>
      <c r="H10" s="30"/>
      <c r="I10" s="30"/>
      <c r="J10" s="30"/>
      <c r="K10" s="30"/>
      <c r="L10" s="51"/>
      <c r="M10" s="30"/>
    </row>
    <row r="11" spans="1:17" s="12" customFormat="1" ht="42.95" customHeight="1" thickBot="1" x14ac:dyDescent="0.3">
      <c r="A11" s="19">
        <v>1</v>
      </c>
      <c r="B11" s="20" t="s">
        <v>24</v>
      </c>
      <c r="C11" s="19" t="s">
        <v>122</v>
      </c>
      <c r="D11" s="19">
        <v>13</v>
      </c>
      <c r="E11" s="20" t="s">
        <v>125</v>
      </c>
      <c r="F11" s="16">
        <f>(H11+J11+L11)/3</f>
        <v>1152.47</v>
      </c>
      <c r="G11" s="33">
        <f>F11*D11</f>
        <v>14982.11</v>
      </c>
      <c r="H11" s="31">
        <v>1141</v>
      </c>
      <c r="I11" s="31">
        <f>H11*D11</f>
        <v>14833</v>
      </c>
      <c r="J11" s="31">
        <v>1164</v>
      </c>
      <c r="K11" s="49">
        <f>J11*D11</f>
        <v>15132</v>
      </c>
      <c r="L11" s="52">
        <v>1152.4100000000001</v>
      </c>
      <c r="M11" s="59">
        <f>L11*D11</f>
        <v>14981.330000000002</v>
      </c>
      <c r="Q11" s="64">
        <v>14981.33</v>
      </c>
    </row>
    <row r="12" spans="1:17" s="12" customFormat="1" ht="42.95" customHeight="1" thickBot="1" x14ac:dyDescent="0.3">
      <c r="A12" s="19">
        <v>2</v>
      </c>
      <c r="B12" s="20" t="s">
        <v>25</v>
      </c>
      <c r="C12" s="19" t="s">
        <v>19</v>
      </c>
      <c r="D12" s="19">
        <v>5</v>
      </c>
      <c r="E12" s="20" t="s">
        <v>126</v>
      </c>
      <c r="F12" s="16">
        <f t="shared" ref="F12:F75" si="0">(H12+J12+L12)/3</f>
        <v>3028.9966666666664</v>
      </c>
      <c r="G12" s="33">
        <f t="shared" ref="G12:G75" si="1">F12*D12</f>
        <v>15144.983333333332</v>
      </c>
      <c r="H12" s="31">
        <v>2999</v>
      </c>
      <c r="I12" s="31">
        <f t="shared" ref="I12:I75" si="2">H12*D12</f>
        <v>14995</v>
      </c>
      <c r="J12" s="31">
        <v>3059</v>
      </c>
      <c r="K12" s="49">
        <f t="shared" ref="K12:K75" si="3">J12*D12</f>
        <v>15295</v>
      </c>
      <c r="L12" s="52">
        <v>3028.99</v>
      </c>
      <c r="M12" s="59">
        <f t="shared" ref="M12:M75" si="4">L12*D12</f>
        <v>15144.949999999999</v>
      </c>
      <c r="Q12" s="65">
        <v>15144.95</v>
      </c>
    </row>
    <row r="13" spans="1:17" s="12" customFormat="1" ht="42.95" customHeight="1" thickBot="1" x14ac:dyDescent="0.3">
      <c r="A13" s="19">
        <v>3</v>
      </c>
      <c r="B13" s="20" t="s">
        <v>26</v>
      </c>
      <c r="C13" s="19" t="s">
        <v>19</v>
      </c>
      <c r="D13" s="21">
        <v>3</v>
      </c>
      <c r="E13" s="20" t="s">
        <v>127</v>
      </c>
      <c r="F13" s="16">
        <f t="shared" si="0"/>
        <v>8116.4533333333338</v>
      </c>
      <c r="G13" s="33">
        <f t="shared" si="1"/>
        <v>24349.360000000001</v>
      </c>
      <c r="H13" s="31">
        <v>8036</v>
      </c>
      <c r="I13" s="31">
        <f t="shared" si="2"/>
        <v>24108</v>
      </c>
      <c r="J13" s="31">
        <v>8197</v>
      </c>
      <c r="K13" s="49">
        <f t="shared" si="3"/>
        <v>24591</v>
      </c>
      <c r="L13" s="52">
        <v>8116.36</v>
      </c>
      <c r="M13" s="59">
        <f t="shared" si="4"/>
        <v>24349.079999999998</v>
      </c>
      <c r="Q13" s="65">
        <v>24349.08</v>
      </c>
    </row>
    <row r="14" spans="1:17" s="12" customFormat="1" ht="42.95" customHeight="1" thickBot="1" x14ac:dyDescent="0.3">
      <c r="A14" s="19">
        <v>4</v>
      </c>
      <c r="B14" s="20" t="s">
        <v>27</v>
      </c>
      <c r="C14" s="19" t="s">
        <v>19</v>
      </c>
      <c r="D14" s="19">
        <v>8</v>
      </c>
      <c r="E14" s="20" t="s">
        <v>128</v>
      </c>
      <c r="F14" s="16">
        <f t="shared" si="0"/>
        <v>4521.9233333333332</v>
      </c>
      <c r="G14" s="33">
        <f t="shared" si="1"/>
        <v>36175.386666666665</v>
      </c>
      <c r="H14" s="31">
        <v>4477</v>
      </c>
      <c r="I14" s="31">
        <f t="shared" si="2"/>
        <v>35816</v>
      </c>
      <c r="J14" s="31">
        <v>4567</v>
      </c>
      <c r="K14" s="49">
        <f t="shared" si="3"/>
        <v>36536</v>
      </c>
      <c r="L14" s="52">
        <v>4521.7700000000004</v>
      </c>
      <c r="M14" s="59">
        <f t="shared" si="4"/>
        <v>36174.160000000003</v>
      </c>
      <c r="Q14" s="65">
        <v>36174.160000000003</v>
      </c>
    </row>
    <row r="15" spans="1:17" s="12" customFormat="1" ht="42.95" customHeight="1" thickBot="1" x14ac:dyDescent="0.3">
      <c r="A15" s="19">
        <v>5</v>
      </c>
      <c r="B15" s="20" t="s">
        <v>28</v>
      </c>
      <c r="C15" s="19" t="s">
        <v>19</v>
      </c>
      <c r="D15" s="19">
        <v>10</v>
      </c>
      <c r="E15" s="20" t="s">
        <v>128</v>
      </c>
      <c r="F15" s="16">
        <f t="shared" si="0"/>
        <v>4521.9233333333332</v>
      </c>
      <c r="G15" s="33">
        <f t="shared" si="1"/>
        <v>45219.23333333333</v>
      </c>
      <c r="H15" s="31">
        <v>4477</v>
      </c>
      <c r="I15" s="31">
        <f t="shared" si="2"/>
        <v>44770</v>
      </c>
      <c r="J15" s="31">
        <v>4567</v>
      </c>
      <c r="K15" s="49">
        <f t="shared" si="3"/>
        <v>45670</v>
      </c>
      <c r="L15" s="52">
        <v>4521.7700000000004</v>
      </c>
      <c r="M15" s="59">
        <f t="shared" si="4"/>
        <v>45217.700000000004</v>
      </c>
      <c r="Q15" s="65">
        <v>45217.7</v>
      </c>
    </row>
    <row r="16" spans="1:17" s="12" customFormat="1" ht="42.95" customHeight="1" thickBot="1" x14ac:dyDescent="0.3">
      <c r="A16" s="19">
        <v>6</v>
      </c>
      <c r="B16" s="20" t="s">
        <v>29</v>
      </c>
      <c r="C16" s="19" t="s">
        <v>19</v>
      </c>
      <c r="D16" s="19">
        <v>18</v>
      </c>
      <c r="E16" s="20" t="s">
        <v>128</v>
      </c>
      <c r="F16" s="16">
        <f t="shared" si="0"/>
        <v>3672.3333333333335</v>
      </c>
      <c r="G16" s="33">
        <f t="shared" si="1"/>
        <v>66102</v>
      </c>
      <c r="H16" s="31">
        <v>3604</v>
      </c>
      <c r="I16" s="31">
        <f t="shared" si="2"/>
        <v>64872</v>
      </c>
      <c r="J16" s="31">
        <v>3676</v>
      </c>
      <c r="K16" s="49">
        <f t="shared" si="3"/>
        <v>66168</v>
      </c>
      <c r="L16" s="52">
        <v>3737</v>
      </c>
      <c r="M16" s="59">
        <f t="shared" si="4"/>
        <v>67266</v>
      </c>
      <c r="Q16" s="65">
        <v>67266</v>
      </c>
    </row>
    <row r="17" spans="1:17" s="12" customFormat="1" ht="42.95" customHeight="1" thickBot="1" x14ac:dyDescent="0.3">
      <c r="A17" s="19">
        <v>7</v>
      </c>
      <c r="B17" s="20" t="s">
        <v>30</v>
      </c>
      <c r="C17" s="19" t="s">
        <v>19</v>
      </c>
      <c r="D17" s="19">
        <v>8</v>
      </c>
      <c r="E17" s="20" t="s">
        <v>128</v>
      </c>
      <c r="F17" s="16">
        <f t="shared" si="0"/>
        <v>4664.333333333333</v>
      </c>
      <c r="G17" s="33">
        <f t="shared" si="1"/>
        <v>37314.666666666664</v>
      </c>
      <c r="H17" s="31">
        <v>4477</v>
      </c>
      <c r="I17" s="31">
        <f t="shared" si="2"/>
        <v>35816</v>
      </c>
      <c r="J17" s="31">
        <v>4567</v>
      </c>
      <c r="K17" s="49">
        <f t="shared" si="3"/>
        <v>36536</v>
      </c>
      <c r="L17" s="52">
        <v>4949</v>
      </c>
      <c r="M17" s="59">
        <f t="shared" si="4"/>
        <v>39592</v>
      </c>
      <c r="Q17" s="65">
        <v>39592</v>
      </c>
    </row>
    <row r="18" spans="1:17" s="12" customFormat="1" ht="42.95" customHeight="1" thickBot="1" x14ac:dyDescent="0.3">
      <c r="A18" s="19">
        <v>8</v>
      </c>
      <c r="B18" s="20" t="s">
        <v>31</v>
      </c>
      <c r="C18" s="19" t="s">
        <v>19</v>
      </c>
      <c r="D18" s="19">
        <v>20</v>
      </c>
      <c r="E18" s="20" t="s">
        <v>129</v>
      </c>
      <c r="F18" s="16">
        <f t="shared" si="0"/>
        <v>3799</v>
      </c>
      <c r="G18" s="33">
        <f t="shared" si="1"/>
        <v>75980</v>
      </c>
      <c r="H18" s="31">
        <v>3742</v>
      </c>
      <c r="I18" s="31">
        <f t="shared" si="2"/>
        <v>74840</v>
      </c>
      <c r="J18" s="31">
        <v>3817</v>
      </c>
      <c r="K18" s="49">
        <f t="shared" si="3"/>
        <v>76340</v>
      </c>
      <c r="L18" s="52">
        <v>3838</v>
      </c>
      <c r="M18" s="59">
        <f t="shared" si="4"/>
        <v>76760</v>
      </c>
      <c r="Q18" s="65">
        <v>76760</v>
      </c>
    </row>
    <row r="19" spans="1:17" s="12" customFormat="1" ht="42.95" customHeight="1" thickBot="1" x14ac:dyDescent="0.3">
      <c r="A19" s="19">
        <v>9</v>
      </c>
      <c r="B19" s="20" t="s">
        <v>32</v>
      </c>
      <c r="C19" s="19" t="s">
        <v>19</v>
      </c>
      <c r="D19" s="19">
        <v>15</v>
      </c>
      <c r="E19" s="20" t="s">
        <v>129</v>
      </c>
      <c r="F19" s="16">
        <f t="shared" si="0"/>
        <v>6145.95</v>
      </c>
      <c r="G19" s="33">
        <f t="shared" si="1"/>
        <v>92189.25</v>
      </c>
      <c r="H19" s="31">
        <v>6085</v>
      </c>
      <c r="I19" s="31">
        <f t="shared" si="2"/>
        <v>91275</v>
      </c>
      <c r="J19" s="31">
        <v>6207</v>
      </c>
      <c r="K19" s="49">
        <f t="shared" si="3"/>
        <v>93105</v>
      </c>
      <c r="L19" s="52">
        <v>6145.85</v>
      </c>
      <c r="M19" s="59">
        <f t="shared" si="4"/>
        <v>92187.75</v>
      </c>
      <c r="Q19" s="65">
        <v>92187.75</v>
      </c>
    </row>
    <row r="20" spans="1:17" s="12" customFormat="1" ht="42.95" customHeight="1" thickBot="1" x14ac:dyDescent="0.3">
      <c r="A20" s="19">
        <v>10</v>
      </c>
      <c r="B20" s="20" t="s">
        <v>33</v>
      </c>
      <c r="C20" s="19" t="s">
        <v>19</v>
      </c>
      <c r="D20" s="19">
        <v>15</v>
      </c>
      <c r="E20" s="20" t="s">
        <v>129</v>
      </c>
      <c r="F20" s="16">
        <f t="shared" si="0"/>
        <v>6145.95</v>
      </c>
      <c r="G20" s="33">
        <f t="shared" si="1"/>
        <v>92189.25</v>
      </c>
      <c r="H20" s="31">
        <v>6085</v>
      </c>
      <c r="I20" s="31">
        <f t="shared" si="2"/>
        <v>91275</v>
      </c>
      <c r="J20" s="31">
        <v>6207</v>
      </c>
      <c r="K20" s="49">
        <f t="shared" si="3"/>
        <v>93105</v>
      </c>
      <c r="L20" s="52">
        <v>6145.85</v>
      </c>
      <c r="M20" s="59">
        <f t="shared" si="4"/>
        <v>92187.75</v>
      </c>
      <c r="Q20" s="65">
        <v>92187.75</v>
      </c>
    </row>
    <row r="21" spans="1:17" s="12" customFormat="1" ht="42.95" customHeight="1" thickBot="1" x14ac:dyDescent="0.3">
      <c r="A21" s="19">
        <v>11</v>
      </c>
      <c r="B21" s="20" t="s">
        <v>34</v>
      </c>
      <c r="C21" s="19" t="s">
        <v>19</v>
      </c>
      <c r="D21" s="19">
        <v>15</v>
      </c>
      <c r="E21" s="20" t="s">
        <v>129</v>
      </c>
      <c r="F21" s="16">
        <f t="shared" si="0"/>
        <v>6145.95</v>
      </c>
      <c r="G21" s="33">
        <f t="shared" si="1"/>
        <v>92189.25</v>
      </c>
      <c r="H21" s="31">
        <v>6085</v>
      </c>
      <c r="I21" s="31">
        <f t="shared" si="2"/>
        <v>91275</v>
      </c>
      <c r="J21" s="31">
        <v>6207</v>
      </c>
      <c r="K21" s="49">
        <f t="shared" si="3"/>
        <v>93105</v>
      </c>
      <c r="L21" s="52">
        <v>6145.85</v>
      </c>
      <c r="M21" s="59">
        <f t="shared" si="4"/>
        <v>92187.75</v>
      </c>
      <c r="Q21" s="65">
        <v>92187.75</v>
      </c>
    </row>
    <row r="22" spans="1:17" s="12" customFormat="1" ht="42.95" customHeight="1" thickBot="1" x14ac:dyDescent="0.3">
      <c r="A22" s="19">
        <v>12</v>
      </c>
      <c r="B22" s="20" t="s">
        <v>35</v>
      </c>
      <c r="C22" s="19" t="s">
        <v>19</v>
      </c>
      <c r="D22" s="19">
        <v>17</v>
      </c>
      <c r="E22" s="20" t="s">
        <v>130</v>
      </c>
      <c r="F22" s="16">
        <f t="shared" si="0"/>
        <v>3445.0366666666669</v>
      </c>
      <c r="G22" s="33">
        <f t="shared" si="1"/>
        <v>58565.623333333337</v>
      </c>
      <c r="H22" s="31">
        <v>3411</v>
      </c>
      <c r="I22" s="31">
        <f t="shared" si="2"/>
        <v>57987</v>
      </c>
      <c r="J22" s="31">
        <v>3479</v>
      </c>
      <c r="K22" s="49">
        <f t="shared" si="3"/>
        <v>59143</v>
      </c>
      <c r="L22" s="52">
        <v>3445.11</v>
      </c>
      <c r="M22" s="59">
        <f t="shared" si="4"/>
        <v>58566.87</v>
      </c>
      <c r="Q22" s="65">
        <v>58566.87</v>
      </c>
    </row>
    <row r="23" spans="1:17" s="12" customFormat="1" ht="42.95" customHeight="1" thickBot="1" x14ac:dyDescent="0.3">
      <c r="A23" s="19">
        <v>13</v>
      </c>
      <c r="B23" s="20" t="s">
        <v>36</v>
      </c>
      <c r="C23" s="19" t="s">
        <v>19</v>
      </c>
      <c r="D23" s="19">
        <v>8</v>
      </c>
      <c r="E23" s="20" t="s">
        <v>131</v>
      </c>
      <c r="F23" s="16">
        <f t="shared" si="0"/>
        <v>2757.4333333333329</v>
      </c>
      <c r="G23" s="33">
        <f t="shared" si="1"/>
        <v>22059.466666666664</v>
      </c>
      <c r="H23" s="31">
        <v>2730</v>
      </c>
      <c r="I23" s="31">
        <f t="shared" si="2"/>
        <v>21840</v>
      </c>
      <c r="J23" s="31">
        <v>2785</v>
      </c>
      <c r="K23" s="49">
        <f t="shared" si="3"/>
        <v>22280</v>
      </c>
      <c r="L23" s="52">
        <v>2757.3</v>
      </c>
      <c r="M23" s="59">
        <f t="shared" si="4"/>
        <v>22058.400000000001</v>
      </c>
      <c r="Q23" s="65">
        <v>22058.400000000001</v>
      </c>
    </row>
    <row r="24" spans="1:17" s="12" customFormat="1" ht="42.95" customHeight="1" thickBot="1" x14ac:dyDescent="0.3">
      <c r="A24" s="19">
        <v>14</v>
      </c>
      <c r="B24" s="20" t="s">
        <v>37</v>
      </c>
      <c r="C24" s="19" t="s">
        <v>19</v>
      </c>
      <c r="D24" s="21">
        <v>2</v>
      </c>
      <c r="E24" s="20" t="s">
        <v>131</v>
      </c>
      <c r="F24" s="16">
        <f t="shared" si="0"/>
        <v>2523.9966666666664</v>
      </c>
      <c r="G24" s="33">
        <f t="shared" si="1"/>
        <v>5047.9933333333329</v>
      </c>
      <c r="H24" s="31">
        <v>2499</v>
      </c>
      <c r="I24" s="31">
        <f t="shared" si="2"/>
        <v>4998</v>
      </c>
      <c r="J24" s="31">
        <v>2549</v>
      </c>
      <c r="K24" s="49">
        <f t="shared" si="3"/>
        <v>5098</v>
      </c>
      <c r="L24" s="52">
        <v>2523.9899999999998</v>
      </c>
      <c r="M24" s="59">
        <f t="shared" si="4"/>
        <v>5047.9799999999996</v>
      </c>
      <c r="Q24" s="65">
        <v>5047.9799999999996</v>
      </c>
    </row>
    <row r="25" spans="1:17" s="12" customFormat="1" ht="42.95" customHeight="1" thickBot="1" x14ac:dyDescent="0.3">
      <c r="A25" s="19">
        <v>15</v>
      </c>
      <c r="B25" s="20" t="s">
        <v>38</v>
      </c>
      <c r="C25" s="19" t="s">
        <v>19</v>
      </c>
      <c r="D25" s="21">
        <v>2</v>
      </c>
      <c r="E25" s="20" t="s">
        <v>131</v>
      </c>
      <c r="F25" s="16">
        <f t="shared" si="0"/>
        <v>2523.9966666666664</v>
      </c>
      <c r="G25" s="33">
        <f t="shared" si="1"/>
        <v>5047.9933333333329</v>
      </c>
      <c r="H25" s="31">
        <v>2499</v>
      </c>
      <c r="I25" s="31">
        <f t="shared" si="2"/>
        <v>4998</v>
      </c>
      <c r="J25" s="31">
        <v>2549</v>
      </c>
      <c r="K25" s="49">
        <f t="shared" si="3"/>
        <v>5098</v>
      </c>
      <c r="L25" s="52">
        <v>2523.9899999999998</v>
      </c>
      <c r="M25" s="59">
        <f t="shared" si="4"/>
        <v>5047.9799999999996</v>
      </c>
      <c r="Q25" s="65">
        <v>5047.9799999999996</v>
      </c>
    </row>
    <row r="26" spans="1:17" s="12" customFormat="1" ht="42.95" customHeight="1" thickBot="1" x14ac:dyDescent="0.3">
      <c r="A26" s="19">
        <v>16</v>
      </c>
      <c r="B26" s="20" t="s">
        <v>39</v>
      </c>
      <c r="C26" s="19" t="s">
        <v>19</v>
      </c>
      <c r="D26" s="21">
        <v>2</v>
      </c>
      <c r="E26" s="20" t="s">
        <v>131</v>
      </c>
      <c r="F26" s="16">
        <f t="shared" si="0"/>
        <v>2523.9966666666664</v>
      </c>
      <c r="G26" s="33">
        <f t="shared" si="1"/>
        <v>5047.9933333333329</v>
      </c>
      <c r="H26" s="31">
        <v>2499</v>
      </c>
      <c r="I26" s="31">
        <f t="shared" si="2"/>
        <v>4998</v>
      </c>
      <c r="J26" s="31">
        <v>2549</v>
      </c>
      <c r="K26" s="49">
        <f t="shared" si="3"/>
        <v>5098</v>
      </c>
      <c r="L26" s="52">
        <v>2523.9899999999998</v>
      </c>
      <c r="M26" s="59">
        <f t="shared" si="4"/>
        <v>5047.9799999999996</v>
      </c>
      <c r="Q26" s="66">
        <v>5047.9799999999996</v>
      </c>
    </row>
    <row r="27" spans="1:17" s="12" customFormat="1" ht="42.95" customHeight="1" thickBot="1" x14ac:dyDescent="0.3">
      <c r="A27" s="19">
        <v>17</v>
      </c>
      <c r="B27" s="20" t="s">
        <v>40</v>
      </c>
      <c r="C27" s="19" t="s">
        <v>19</v>
      </c>
      <c r="D27" s="19">
        <v>25</v>
      </c>
      <c r="E27" s="20" t="s">
        <v>132</v>
      </c>
      <c r="F27" s="16">
        <f t="shared" si="0"/>
        <v>2373.5</v>
      </c>
      <c r="G27" s="33">
        <f t="shared" si="1"/>
        <v>59337.5</v>
      </c>
      <c r="H27" s="31">
        <v>2350</v>
      </c>
      <c r="I27" s="31">
        <f t="shared" si="2"/>
        <v>58750</v>
      </c>
      <c r="J27" s="31">
        <v>2397</v>
      </c>
      <c r="K27" s="49">
        <f t="shared" si="3"/>
        <v>59925</v>
      </c>
      <c r="L27" s="52">
        <v>2373.5</v>
      </c>
      <c r="M27" s="59">
        <f t="shared" si="4"/>
        <v>59337.5</v>
      </c>
      <c r="Q27" s="68">
        <v>59337.5</v>
      </c>
    </row>
    <row r="28" spans="1:17" s="12" customFormat="1" ht="42.95" customHeight="1" thickBot="1" x14ac:dyDescent="0.3">
      <c r="A28" s="19">
        <v>18</v>
      </c>
      <c r="B28" s="20" t="s">
        <v>41</v>
      </c>
      <c r="C28" s="19" t="s">
        <v>19</v>
      </c>
      <c r="D28" s="21">
        <v>30</v>
      </c>
      <c r="E28" s="20" t="s">
        <v>133</v>
      </c>
      <c r="F28" s="16">
        <f t="shared" si="0"/>
        <v>2687.5366666666669</v>
      </c>
      <c r="G28" s="33">
        <f t="shared" si="1"/>
        <v>80626.100000000006</v>
      </c>
      <c r="H28" s="31">
        <v>2661</v>
      </c>
      <c r="I28" s="31">
        <f t="shared" si="2"/>
        <v>79830</v>
      </c>
      <c r="J28" s="31">
        <v>2714</v>
      </c>
      <c r="K28" s="49">
        <f t="shared" si="3"/>
        <v>81420</v>
      </c>
      <c r="L28" s="52">
        <v>2687.61</v>
      </c>
      <c r="M28" s="59">
        <f t="shared" si="4"/>
        <v>80628.3</v>
      </c>
      <c r="Q28" s="68">
        <v>80628.3</v>
      </c>
    </row>
    <row r="29" spans="1:17" s="12" customFormat="1" ht="42.95" customHeight="1" thickBot="1" x14ac:dyDescent="0.3">
      <c r="A29" s="19">
        <v>19</v>
      </c>
      <c r="B29" s="20" t="s">
        <v>42</v>
      </c>
      <c r="C29" s="19" t="s">
        <v>19</v>
      </c>
      <c r="D29" s="21">
        <v>8</v>
      </c>
      <c r="E29" s="20" t="s">
        <v>134</v>
      </c>
      <c r="F29" s="16">
        <f t="shared" si="0"/>
        <v>7414.47</v>
      </c>
      <c r="G29" s="33">
        <f t="shared" si="1"/>
        <v>59315.76</v>
      </c>
      <c r="H29" s="31">
        <v>7341</v>
      </c>
      <c r="I29" s="31">
        <f t="shared" si="2"/>
        <v>58728</v>
      </c>
      <c r="J29" s="31">
        <v>7488</v>
      </c>
      <c r="K29" s="49">
        <f t="shared" si="3"/>
        <v>59904</v>
      </c>
      <c r="L29" s="52">
        <v>7414.41</v>
      </c>
      <c r="M29" s="59">
        <f t="shared" si="4"/>
        <v>59315.28</v>
      </c>
      <c r="Q29" s="68">
        <v>59315.28</v>
      </c>
    </row>
    <row r="30" spans="1:17" s="40" customFormat="1" ht="42.95" customHeight="1" thickBot="1" x14ac:dyDescent="0.3">
      <c r="A30" s="38">
        <v>20</v>
      </c>
      <c r="B30" s="39" t="s">
        <v>43</v>
      </c>
      <c r="C30" s="38" t="s">
        <v>19</v>
      </c>
      <c r="D30" s="46">
        <v>7</v>
      </c>
      <c r="E30" s="39" t="s">
        <v>135</v>
      </c>
      <c r="F30" s="16">
        <f t="shared" si="0"/>
        <v>6369.02</v>
      </c>
      <c r="G30" s="33">
        <f t="shared" si="1"/>
        <v>44583.14</v>
      </c>
      <c r="H30" s="37">
        <v>6306</v>
      </c>
      <c r="I30" s="37">
        <f t="shared" si="2"/>
        <v>44142</v>
      </c>
      <c r="J30" s="37">
        <v>6432</v>
      </c>
      <c r="K30" s="50">
        <f t="shared" si="3"/>
        <v>45024</v>
      </c>
      <c r="L30" s="52">
        <v>6369.06</v>
      </c>
      <c r="M30" s="59">
        <f t="shared" si="4"/>
        <v>44583.420000000006</v>
      </c>
      <c r="Q30" s="68">
        <v>44583.42</v>
      </c>
    </row>
    <row r="31" spans="1:17" s="40" customFormat="1" ht="42.95" customHeight="1" thickBot="1" x14ac:dyDescent="0.3">
      <c r="A31" s="38">
        <v>21</v>
      </c>
      <c r="B31" s="39" t="s">
        <v>44</v>
      </c>
      <c r="C31" s="38" t="s">
        <v>19</v>
      </c>
      <c r="D31" s="38">
        <v>5</v>
      </c>
      <c r="E31" s="39" t="s">
        <v>136</v>
      </c>
      <c r="F31" s="16">
        <f t="shared" si="0"/>
        <v>2674.4933333333333</v>
      </c>
      <c r="G31" s="33">
        <f t="shared" si="1"/>
        <v>13372.466666666667</v>
      </c>
      <c r="H31" s="37">
        <v>2648</v>
      </c>
      <c r="I31" s="37">
        <f t="shared" si="2"/>
        <v>13240</v>
      </c>
      <c r="J31" s="37">
        <v>2701</v>
      </c>
      <c r="K31" s="50">
        <f t="shared" si="3"/>
        <v>13505</v>
      </c>
      <c r="L31" s="52">
        <v>2674.48</v>
      </c>
      <c r="M31" s="59">
        <f t="shared" si="4"/>
        <v>13372.4</v>
      </c>
      <c r="Q31" s="68">
        <v>13372.4</v>
      </c>
    </row>
    <row r="32" spans="1:17" s="40" customFormat="1" ht="42.95" customHeight="1" thickBot="1" x14ac:dyDescent="0.3">
      <c r="A32" s="38">
        <v>22</v>
      </c>
      <c r="B32" s="39" t="s">
        <v>45</v>
      </c>
      <c r="C32" s="38" t="s">
        <v>19</v>
      </c>
      <c r="D32" s="38">
        <v>5</v>
      </c>
      <c r="E32" s="39" t="s">
        <v>136</v>
      </c>
      <c r="F32" s="16">
        <f t="shared" si="0"/>
        <v>2611.9533333333334</v>
      </c>
      <c r="G32" s="33">
        <f t="shared" si="1"/>
        <v>13059.766666666666</v>
      </c>
      <c r="H32" s="37">
        <v>2586</v>
      </c>
      <c r="I32" s="37">
        <f t="shared" si="2"/>
        <v>12930</v>
      </c>
      <c r="J32" s="37">
        <v>2638</v>
      </c>
      <c r="K32" s="50">
        <f t="shared" si="3"/>
        <v>13190</v>
      </c>
      <c r="L32" s="52">
        <v>2611.86</v>
      </c>
      <c r="M32" s="59">
        <f t="shared" si="4"/>
        <v>13059.300000000001</v>
      </c>
      <c r="Q32" s="68">
        <v>13059.3</v>
      </c>
    </row>
    <row r="33" spans="1:17" s="40" customFormat="1" ht="42.95" customHeight="1" thickBot="1" x14ac:dyDescent="0.3">
      <c r="A33" s="38">
        <v>23</v>
      </c>
      <c r="B33" s="39" t="s">
        <v>46</v>
      </c>
      <c r="C33" s="38" t="s">
        <v>19</v>
      </c>
      <c r="D33" s="38">
        <v>8</v>
      </c>
      <c r="E33" s="39" t="s">
        <v>136</v>
      </c>
      <c r="F33" s="16">
        <f t="shared" si="0"/>
        <v>2717.6666666666665</v>
      </c>
      <c r="G33" s="33">
        <f t="shared" si="1"/>
        <v>21741.333333333332</v>
      </c>
      <c r="H33" s="37">
        <v>2586</v>
      </c>
      <c r="I33" s="37">
        <f t="shared" si="2"/>
        <v>20688</v>
      </c>
      <c r="J33" s="37">
        <v>2638</v>
      </c>
      <c r="K33" s="50">
        <f t="shared" si="3"/>
        <v>21104</v>
      </c>
      <c r="L33" s="52">
        <v>2929</v>
      </c>
      <c r="M33" s="59">
        <f t="shared" si="4"/>
        <v>23432</v>
      </c>
      <c r="Q33" s="68">
        <v>23432</v>
      </c>
    </row>
    <row r="34" spans="1:17" s="40" customFormat="1" ht="42.95" customHeight="1" thickBot="1" x14ac:dyDescent="0.3">
      <c r="A34" s="38">
        <v>24</v>
      </c>
      <c r="B34" s="39" t="s">
        <v>47</v>
      </c>
      <c r="C34" s="38" t="s">
        <v>19</v>
      </c>
      <c r="D34" s="38">
        <v>5</v>
      </c>
      <c r="E34" s="39" t="s">
        <v>136</v>
      </c>
      <c r="F34" s="16">
        <f t="shared" si="0"/>
        <v>2611.9533333333334</v>
      </c>
      <c r="G34" s="33">
        <f t="shared" si="1"/>
        <v>13059.766666666666</v>
      </c>
      <c r="H34" s="37">
        <v>2586</v>
      </c>
      <c r="I34" s="37">
        <f t="shared" si="2"/>
        <v>12930</v>
      </c>
      <c r="J34" s="37">
        <v>2638</v>
      </c>
      <c r="K34" s="50">
        <f t="shared" si="3"/>
        <v>13190</v>
      </c>
      <c r="L34" s="52">
        <v>2611.86</v>
      </c>
      <c r="M34" s="59">
        <f t="shared" si="4"/>
        <v>13059.300000000001</v>
      </c>
      <c r="Q34" s="68">
        <v>13059.3</v>
      </c>
    </row>
    <row r="35" spans="1:17" s="40" customFormat="1" ht="42.95" customHeight="1" thickBot="1" x14ac:dyDescent="0.3">
      <c r="A35" s="38">
        <v>25</v>
      </c>
      <c r="B35" s="39" t="s">
        <v>48</v>
      </c>
      <c r="C35" s="38" t="s">
        <v>19</v>
      </c>
      <c r="D35" s="38">
        <v>11</v>
      </c>
      <c r="E35" s="39" t="s">
        <v>136</v>
      </c>
      <c r="F35" s="16">
        <f t="shared" si="0"/>
        <v>2611.9533333333334</v>
      </c>
      <c r="G35" s="33">
        <f t="shared" si="1"/>
        <v>28731.486666666668</v>
      </c>
      <c r="H35" s="37">
        <v>2586</v>
      </c>
      <c r="I35" s="37">
        <f t="shared" si="2"/>
        <v>28446</v>
      </c>
      <c r="J35" s="37">
        <v>2638</v>
      </c>
      <c r="K35" s="50">
        <f t="shared" si="3"/>
        <v>29018</v>
      </c>
      <c r="L35" s="52">
        <v>2611.86</v>
      </c>
      <c r="M35" s="59">
        <f t="shared" si="4"/>
        <v>28730.460000000003</v>
      </c>
      <c r="Q35" s="68">
        <v>28730.46</v>
      </c>
    </row>
    <row r="36" spans="1:17" s="40" customFormat="1" ht="42.95" customHeight="1" thickBot="1" x14ac:dyDescent="0.3">
      <c r="A36" s="38">
        <v>26</v>
      </c>
      <c r="B36" s="39" t="s">
        <v>49</v>
      </c>
      <c r="C36" s="38" t="s">
        <v>19</v>
      </c>
      <c r="D36" s="38">
        <v>8</v>
      </c>
      <c r="E36" s="39" t="s">
        <v>137</v>
      </c>
      <c r="F36" s="16">
        <f t="shared" si="0"/>
        <v>1491.9233333333334</v>
      </c>
      <c r="G36" s="33">
        <f t="shared" si="1"/>
        <v>11935.386666666667</v>
      </c>
      <c r="H36" s="37">
        <v>1477</v>
      </c>
      <c r="I36" s="37">
        <f t="shared" si="2"/>
        <v>11816</v>
      </c>
      <c r="J36" s="37">
        <v>1507</v>
      </c>
      <c r="K36" s="50">
        <f t="shared" si="3"/>
        <v>12056</v>
      </c>
      <c r="L36" s="52">
        <v>1491.77</v>
      </c>
      <c r="M36" s="59">
        <f t="shared" si="4"/>
        <v>11934.16</v>
      </c>
      <c r="Q36" s="68">
        <v>11934.16</v>
      </c>
    </row>
    <row r="37" spans="1:17" s="40" customFormat="1" ht="42.95" customHeight="1" thickBot="1" x14ac:dyDescent="0.3">
      <c r="A37" s="38">
        <v>27</v>
      </c>
      <c r="B37" s="39" t="s">
        <v>50</v>
      </c>
      <c r="C37" s="38" t="s">
        <v>19</v>
      </c>
      <c r="D37" s="38">
        <v>3</v>
      </c>
      <c r="E37" s="39" t="s">
        <v>138</v>
      </c>
      <c r="F37" s="16">
        <f t="shared" si="0"/>
        <v>1304.9733333333334</v>
      </c>
      <c r="G37" s="33">
        <f t="shared" si="1"/>
        <v>3914.92</v>
      </c>
      <c r="H37" s="37">
        <v>1292</v>
      </c>
      <c r="I37" s="37">
        <f t="shared" si="2"/>
        <v>3876</v>
      </c>
      <c r="J37" s="37">
        <v>1318</v>
      </c>
      <c r="K37" s="49">
        <f t="shared" si="3"/>
        <v>3954</v>
      </c>
      <c r="L37" s="52">
        <v>1304.92</v>
      </c>
      <c r="M37" s="59">
        <f t="shared" si="4"/>
        <v>3914.76</v>
      </c>
      <c r="Q37" s="68">
        <v>7727.51</v>
      </c>
    </row>
    <row r="38" spans="1:17" s="40" customFormat="1" ht="42.95" customHeight="1" thickBot="1" x14ac:dyDescent="0.3">
      <c r="A38" s="38">
        <v>28</v>
      </c>
      <c r="B38" s="39" t="s">
        <v>51</v>
      </c>
      <c r="C38" s="38" t="s">
        <v>19</v>
      </c>
      <c r="D38" s="38">
        <v>2</v>
      </c>
      <c r="E38" s="39" t="s">
        <v>138</v>
      </c>
      <c r="F38" s="16">
        <f t="shared" si="0"/>
        <v>2525</v>
      </c>
      <c r="G38" s="33">
        <f t="shared" si="1"/>
        <v>5050</v>
      </c>
      <c r="H38" s="37">
        <v>2500</v>
      </c>
      <c r="I38" s="37">
        <f t="shared" si="2"/>
        <v>5000</v>
      </c>
      <c r="J38" s="37">
        <v>2550</v>
      </c>
      <c r="K38" s="49">
        <f t="shared" si="3"/>
        <v>5100</v>
      </c>
      <c r="L38" s="52">
        <v>2525</v>
      </c>
      <c r="M38" s="59">
        <f t="shared" si="4"/>
        <v>5050</v>
      </c>
      <c r="Q38" s="68">
        <v>50626.25</v>
      </c>
    </row>
    <row r="39" spans="1:17" s="40" customFormat="1" ht="42.95" customHeight="1" thickBot="1" x14ac:dyDescent="0.3">
      <c r="A39" s="38">
        <v>29</v>
      </c>
      <c r="B39" s="39" t="s">
        <v>52</v>
      </c>
      <c r="C39" s="38" t="s">
        <v>19</v>
      </c>
      <c r="D39" s="38">
        <v>7</v>
      </c>
      <c r="E39" s="39" t="s">
        <v>139</v>
      </c>
      <c r="F39" s="16">
        <f t="shared" si="0"/>
        <v>1103.9766666666667</v>
      </c>
      <c r="G39" s="33">
        <f t="shared" si="1"/>
        <v>7727.836666666667</v>
      </c>
      <c r="H39" s="37">
        <v>1093</v>
      </c>
      <c r="I39" s="37">
        <f t="shared" si="2"/>
        <v>7651</v>
      </c>
      <c r="J39" s="37">
        <v>1115</v>
      </c>
      <c r="K39" s="50">
        <f t="shared" si="3"/>
        <v>7805</v>
      </c>
      <c r="L39" s="52">
        <v>1103.93</v>
      </c>
      <c r="M39" s="59">
        <f t="shared" si="4"/>
        <v>7727.51</v>
      </c>
      <c r="Q39" s="68">
        <v>63276.5</v>
      </c>
    </row>
    <row r="40" spans="1:17" s="12" customFormat="1" ht="42.95" customHeight="1" thickBot="1" x14ac:dyDescent="0.3">
      <c r="A40" s="19">
        <v>30</v>
      </c>
      <c r="B40" s="20" t="s">
        <v>53</v>
      </c>
      <c r="C40" s="19" t="s">
        <v>19</v>
      </c>
      <c r="D40" s="19">
        <v>25</v>
      </c>
      <c r="E40" s="20" t="s">
        <v>128</v>
      </c>
      <c r="F40" s="16">
        <f t="shared" si="0"/>
        <v>2025.0166666666667</v>
      </c>
      <c r="G40" s="33">
        <f t="shared" si="1"/>
        <v>50625.416666666664</v>
      </c>
      <c r="H40" s="31">
        <v>2005</v>
      </c>
      <c r="I40" s="31">
        <f t="shared" si="2"/>
        <v>50125</v>
      </c>
      <c r="J40" s="31">
        <v>2045</v>
      </c>
      <c r="K40" s="49">
        <f t="shared" si="3"/>
        <v>51125</v>
      </c>
      <c r="L40" s="52">
        <v>2025.05</v>
      </c>
      <c r="M40" s="59">
        <f t="shared" si="4"/>
        <v>50626.25</v>
      </c>
      <c r="Q40" s="68">
        <v>40400</v>
      </c>
    </row>
    <row r="41" spans="1:17" s="12" customFormat="1" ht="48" customHeight="1" thickBot="1" x14ac:dyDescent="0.3">
      <c r="A41" s="19">
        <v>31</v>
      </c>
      <c r="B41" s="20" t="s">
        <v>54</v>
      </c>
      <c r="C41" s="19" t="s">
        <v>19</v>
      </c>
      <c r="D41" s="19">
        <v>50</v>
      </c>
      <c r="E41" s="20" t="s">
        <v>129</v>
      </c>
      <c r="F41" s="16">
        <f t="shared" si="0"/>
        <v>1265.51</v>
      </c>
      <c r="G41" s="33">
        <f t="shared" si="1"/>
        <v>63275.5</v>
      </c>
      <c r="H41" s="31">
        <v>1253</v>
      </c>
      <c r="I41" s="31">
        <f t="shared" si="2"/>
        <v>62650</v>
      </c>
      <c r="J41" s="31">
        <v>1278</v>
      </c>
      <c r="K41" s="49">
        <f t="shared" si="3"/>
        <v>63900</v>
      </c>
      <c r="L41" s="52">
        <v>1265.53</v>
      </c>
      <c r="M41" s="59">
        <f t="shared" si="4"/>
        <v>63276.5</v>
      </c>
      <c r="Q41" s="68">
        <v>40400</v>
      </c>
    </row>
    <row r="42" spans="1:17" s="12" customFormat="1" ht="42.95" customHeight="1" thickBot="1" x14ac:dyDescent="0.3">
      <c r="A42" s="19">
        <v>32</v>
      </c>
      <c r="B42" s="20" t="s">
        <v>55</v>
      </c>
      <c r="C42" s="19" t="s">
        <v>19</v>
      </c>
      <c r="D42" s="21">
        <v>4</v>
      </c>
      <c r="E42" s="20" t="s">
        <v>129</v>
      </c>
      <c r="F42" s="16">
        <f t="shared" si="0"/>
        <v>9923</v>
      </c>
      <c r="G42" s="33">
        <f t="shared" si="1"/>
        <v>39692</v>
      </c>
      <c r="H42" s="31">
        <v>9737</v>
      </c>
      <c r="I42" s="31">
        <f t="shared" si="2"/>
        <v>38948</v>
      </c>
      <c r="J42" s="31">
        <v>9932</v>
      </c>
      <c r="K42" s="49">
        <f t="shared" si="3"/>
        <v>39728</v>
      </c>
      <c r="L42" s="52">
        <v>10100</v>
      </c>
      <c r="M42" s="59">
        <f t="shared" si="4"/>
        <v>40400</v>
      </c>
      <c r="Q42" s="68">
        <v>40400</v>
      </c>
    </row>
    <row r="43" spans="1:17" s="12" customFormat="1" ht="42.95" customHeight="1" thickBot="1" x14ac:dyDescent="0.3">
      <c r="A43" s="19">
        <v>33</v>
      </c>
      <c r="B43" s="20" t="s">
        <v>56</v>
      </c>
      <c r="C43" s="19" t="s">
        <v>19</v>
      </c>
      <c r="D43" s="21">
        <v>4</v>
      </c>
      <c r="E43" s="20" t="s">
        <v>129</v>
      </c>
      <c r="F43" s="16">
        <f t="shared" si="0"/>
        <v>9923</v>
      </c>
      <c r="G43" s="33">
        <f t="shared" si="1"/>
        <v>39692</v>
      </c>
      <c r="H43" s="31">
        <v>9737</v>
      </c>
      <c r="I43" s="31">
        <f t="shared" si="2"/>
        <v>38948</v>
      </c>
      <c r="J43" s="31">
        <v>9932</v>
      </c>
      <c r="K43" s="49">
        <f t="shared" si="3"/>
        <v>39728</v>
      </c>
      <c r="L43" s="52">
        <v>10100</v>
      </c>
      <c r="M43" s="59">
        <f t="shared" si="4"/>
        <v>40400</v>
      </c>
      <c r="Q43" s="68">
        <v>83587.600000000006</v>
      </c>
    </row>
    <row r="44" spans="1:17" s="12" customFormat="1" ht="42.95" customHeight="1" thickBot="1" x14ac:dyDescent="0.3">
      <c r="A44" s="19">
        <v>34</v>
      </c>
      <c r="B44" s="20" t="s">
        <v>57</v>
      </c>
      <c r="C44" s="19" t="s">
        <v>19</v>
      </c>
      <c r="D44" s="21">
        <v>4</v>
      </c>
      <c r="E44" s="20" t="s">
        <v>129</v>
      </c>
      <c r="F44" s="16">
        <f t="shared" si="0"/>
        <v>9923</v>
      </c>
      <c r="G44" s="33">
        <f t="shared" si="1"/>
        <v>39692</v>
      </c>
      <c r="H44" s="31">
        <v>9737</v>
      </c>
      <c r="I44" s="31">
        <f t="shared" si="2"/>
        <v>38948</v>
      </c>
      <c r="J44" s="31">
        <v>9932</v>
      </c>
      <c r="K44" s="49">
        <f t="shared" si="3"/>
        <v>39728</v>
      </c>
      <c r="L44" s="52">
        <v>10100</v>
      </c>
      <c r="M44" s="59">
        <f t="shared" si="4"/>
        <v>40400</v>
      </c>
      <c r="Q44" s="68">
        <v>73938.06</v>
      </c>
    </row>
    <row r="45" spans="1:17" s="12" customFormat="1" ht="42.95" customHeight="1" thickBot="1" x14ac:dyDescent="0.3">
      <c r="A45" s="19">
        <v>35</v>
      </c>
      <c r="B45" s="20" t="s">
        <v>58</v>
      </c>
      <c r="C45" s="19" t="s">
        <v>19</v>
      </c>
      <c r="D45" s="21">
        <v>8</v>
      </c>
      <c r="E45" s="20" t="s">
        <v>129</v>
      </c>
      <c r="F45" s="16">
        <f t="shared" si="0"/>
        <v>10448.483333333334</v>
      </c>
      <c r="G45" s="33">
        <f t="shared" si="1"/>
        <v>83587.866666666669</v>
      </c>
      <c r="H45" s="31">
        <v>10345</v>
      </c>
      <c r="I45" s="31">
        <f t="shared" si="2"/>
        <v>82760</v>
      </c>
      <c r="J45" s="31">
        <v>10552</v>
      </c>
      <c r="K45" s="49">
        <f t="shared" si="3"/>
        <v>84416</v>
      </c>
      <c r="L45" s="52">
        <v>10448.450000000001</v>
      </c>
      <c r="M45" s="59">
        <f t="shared" si="4"/>
        <v>83587.600000000006</v>
      </c>
      <c r="Q45" s="68">
        <v>20725.2</v>
      </c>
    </row>
    <row r="46" spans="1:17" s="12" customFormat="1" ht="42.95" customHeight="1" thickBot="1" x14ac:dyDescent="0.3">
      <c r="A46" s="19">
        <v>36</v>
      </c>
      <c r="B46" s="20" t="s">
        <v>59</v>
      </c>
      <c r="C46" s="19" t="s">
        <v>19</v>
      </c>
      <c r="D46" s="21">
        <v>6</v>
      </c>
      <c r="E46" s="20" t="s">
        <v>128</v>
      </c>
      <c r="F46" s="16">
        <f t="shared" si="0"/>
        <v>12323.003333333334</v>
      </c>
      <c r="G46" s="33">
        <f t="shared" si="1"/>
        <v>73938.02</v>
      </c>
      <c r="H46" s="31">
        <v>12201</v>
      </c>
      <c r="I46" s="31">
        <f t="shared" si="2"/>
        <v>73206</v>
      </c>
      <c r="J46" s="31">
        <v>12445</v>
      </c>
      <c r="K46" s="49">
        <f t="shared" si="3"/>
        <v>74670</v>
      </c>
      <c r="L46" s="52">
        <v>12323.01</v>
      </c>
      <c r="M46" s="59">
        <f t="shared" si="4"/>
        <v>73938.06</v>
      </c>
      <c r="Q46" s="68">
        <v>4128.88</v>
      </c>
    </row>
    <row r="47" spans="1:17" s="12" customFormat="1" ht="42.95" customHeight="1" thickBot="1" x14ac:dyDescent="0.3">
      <c r="A47" s="19">
        <v>37</v>
      </c>
      <c r="B47" s="20" t="s">
        <v>60</v>
      </c>
      <c r="C47" s="19" t="s">
        <v>19</v>
      </c>
      <c r="D47" s="21">
        <v>5</v>
      </c>
      <c r="E47" s="20" t="s">
        <v>125</v>
      </c>
      <c r="F47" s="16">
        <f t="shared" si="0"/>
        <v>4145.0133333333333</v>
      </c>
      <c r="G47" s="33">
        <f t="shared" si="1"/>
        <v>20725.066666666666</v>
      </c>
      <c r="H47" s="31">
        <v>4104</v>
      </c>
      <c r="I47" s="31">
        <f t="shared" si="2"/>
        <v>20520</v>
      </c>
      <c r="J47" s="31">
        <v>4186</v>
      </c>
      <c r="K47" s="49">
        <f t="shared" si="3"/>
        <v>20930</v>
      </c>
      <c r="L47" s="52">
        <v>4145.04</v>
      </c>
      <c r="M47" s="59">
        <f t="shared" si="4"/>
        <v>20725.2</v>
      </c>
      <c r="Q47" s="65">
        <v>547.41999999999996</v>
      </c>
    </row>
    <row r="48" spans="1:17" s="40" customFormat="1" ht="42.95" customHeight="1" thickBot="1" x14ac:dyDescent="0.3">
      <c r="A48" s="38">
        <v>38</v>
      </c>
      <c r="B48" s="48" t="s">
        <v>61</v>
      </c>
      <c r="C48" s="38" t="s">
        <v>19</v>
      </c>
      <c r="D48" s="46">
        <v>4</v>
      </c>
      <c r="E48" s="48" t="s">
        <v>140</v>
      </c>
      <c r="F48" s="16">
        <f t="shared" si="0"/>
        <v>1032.0733333333335</v>
      </c>
      <c r="G48" s="33">
        <f t="shared" si="1"/>
        <v>4128.293333333334</v>
      </c>
      <c r="H48" s="37">
        <v>1022</v>
      </c>
      <c r="I48" s="37">
        <f t="shared" si="2"/>
        <v>4088</v>
      </c>
      <c r="J48" s="37">
        <v>1042</v>
      </c>
      <c r="K48" s="50">
        <f t="shared" si="3"/>
        <v>4168</v>
      </c>
      <c r="L48" s="52">
        <v>1032.22</v>
      </c>
      <c r="M48" s="59">
        <f t="shared" si="4"/>
        <v>4128.88</v>
      </c>
      <c r="Q48" s="65">
        <v>547.41999999999996</v>
      </c>
    </row>
    <row r="49" spans="1:17" s="40" customFormat="1" ht="42.95" customHeight="1" thickBot="1" x14ac:dyDescent="0.3">
      <c r="A49" s="38">
        <v>39</v>
      </c>
      <c r="B49" s="48" t="s">
        <v>62</v>
      </c>
      <c r="C49" s="38" t="s">
        <v>19</v>
      </c>
      <c r="D49" s="46">
        <v>1</v>
      </c>
      <c r="E49" s="48" t="s">
        <v>140</v>
      </c>
      <c r="F49" s="16">
        <f t="shared" si="0"/>
        <v>547.47333333333336</v>
      </c>
      <c r="G49" s="33">
        <f t="shared" si="1"/>
        <v>547.47333333333336</v>
      </c>
      <c r="H49" s="37">
        <v>542</v>
      </c>
      <c r="I49" s="37">
        <f t="shared" si="2"/>
        <v>542</v>
      </c>
      <c r="J49" s="37">
        <v>553</v>
      </c>
      <c r="K49" s="50">
        <f t="shared" si="3"/>
        <v>553</v>
      </c>
      <c r="L49" s="52">
        <v>547.41999999999996</v>
      </c>
      <c r="M49" s="59">
        <f t="shared" si="4"/>
        <v>547.41999999999996</v>
      </c>
      <c r="Q49" s="65">
        <v>547.41999999999996</v>
      </c>
    </row>
    <row r="50" spans="1:17" s="40" customFormat="1" ht="42.95" customHeight="1" thickBot="1" x14ac:dyDescent="0.3">
      <c r="A50" s="38">
        <v>40</v>
      </c>
      <c r="B50" s="48" t="s">
        <v>63</v>
      </c>
      <c r="C50" s="38" t="s">
        <v>19</v>
      </c>
      <c r="D50" s="46">
        <v>1</v>
      </c>
      <c r="E50" s="48" t="s">
        <v>140</v>
      </c>
      <c r="F50" s="16">
        <f t="shared" si="0"/>
        <v>547.47333333333336</v>
      </c>
      <c r="G50" s="33">
        <f t="shared" si="1"/>
        <v>547.47333333333336</v>
      </c>
      <c r="H50" s="37">
        <v>542</v>
      </c>
      <c r="I50" s="37">
        <f t="shared" si="2"/>
        <v>542</v>
      </c>
      <c r="J50" s="37">
        <v>553</v>
      </c>
      <c r="K50" s="50">
        <f t="shared" si="3"/>
        <v>553</v>
      </c>
      <c r="L50" s="52">
        <v>547.41999999999996</v>
      </c>
      <c r="M50" s="59">
        <f t="shared" si="4"/>
        <v>547.41999999999996</v>
      </c>
      <c r="Q50" s="65">
        <v>1194.83</v>
      </c>
    </row>
    <row r="51" spans="1:17" s="40" customFormat="1" ht="57.75" customHeight="1" thickBot="1" x14ac:dyDescent="0.3">
      <c r="A51" s="38">
        <v>41</v>
      </c>
      <c r="B51" s="48" t="s">
        <v>64</v>
      </c>
      <c r="C51" s="38" t="s">
        <v>19</v>
      </c>
      <c r="D51" s="46">
        <v>1</v>
      </c>
      <c r="E51" s="48" t="s">
        <v>140</v>
      </c>
      <c r="F51" s="16">
        <f t="shared" si="0"/>
        <v>547.47333333333336</v>
      </c>
      <c r="G51" s="33">
        <f t="shared" si="1"/>
        <v>547.47333333333336</v>
      </c>
      <c r="H51" s="37">
        <v>542</v>
      </c>
      <c r="I51" s="37">
        <f t="shared" si="2"/>
        <v>542</v>
      </c>
      <c r="J51" s="37">
        <v>553</v>
      </c>
      <c r="K51" s="50">
        <f t="shared" si="3"/>
        <v>553</v>
      </c>
      <c r="L51" s="52">
        <v>547.41999999999996</v>
      </c>
      <c r="M51" s="59">
        <f t="shared" si="4"/>
        <v>547.41999999999996</v>
      </c>
      <c r="Q51" s="65">
        <v>5542.88</v>
      </c>
    </row>
    <row r="52" spans="1:17" s="12" customFormat="1" ht="42.95" customHeight="1" thickBot="1" x14ac:dyDescent="0.3">
      <c r="A52" s="19">
        <v>42</v>
      </c>
      <c r="B52" s="20" t="s">
        <v>65</v>
      </c>
      <c r="C52" s="19" t="s">
        <v>19</v>
      </c>
      <c r="D52" s="19">
        <v>1</v>
      </c>
      <c r="E52" s="24" t="s">
        <v>141</v>
      </c>
      <c r="F52" s="16">
        <f t="shared" si="0"/>
        <v>1194.9433333333334</v>
      </c>
      <c r="G52" s="33">
        <f t="shared" si="1"/>
        <v>1194.9433333333334</v>
      </c>
      <c r="H52" s="31">
        <v>1183</v>
      </c>
      <c r="I52" s="31">
        <f t="shared" si="2"/>
        <v>1183</v>
      </c>
      <c r="J52" s="31">
        <v>1207</v>
      </c>
      <c r="K52" s="49">
        <f t="shared" si="3"/>
        <v>1207</v>
      </c>
      <c r="L52" s="52">
        <v>1194.83</v>
      </c>
      <c r="M52" s="59">
        <f t="shared" si="4"/>
        <v>1194.83</v>
      </c>
      <c r="Q52" s="65">
        <v>36360</v>
      </c>
    </row>
    <row r="53" spans="1:17" s="12" customFormat="1" ht="42.95" customHeight="1" thickBot="1" x14ac:dyDescent="0.3">
      <c r="A53" s="19">
        <v>43</v>
      </c>
      <c r="B53" s="22" t="s">
        <v>66</v>
      </c>
      <c r="C53" s="19" t="s">
        <v>19</v>
      </c>
      <c r="D53" s="21">
        <v>2</v>
      </c>
      <c r="E53" s="22" t="s">
        <v>142</v>
      </c>
      <c r="F53" s="16">
        <f t="shared" si="0"/>
        <v>2771.48</v>
      </c>
      <c r="G53" s="33">
        <f t="shared" si="1"/>
        <v>5542.96</v>
      </c>
      <c r="H53" s="31">
        <v>2744</v>
      </c>
      <c r="I53" s="31">
        <f t="shared" si="2"/>
        <v>5488</v>
      </c>
      <c r="J53" s="31">
        <v>2799</v>
      </c>
      <c r="K53" s="49">
        <f t="shared" si="3"/>
        <v>5598</v>
      </c>
      <c r="L53" s="52">
        <v>2771.44</v>
      </c>
      <c r="M53" s="59">
        <f t="shared" si="4"/>
        <v>5542.88</v>
      </c>
      <c r="Q53" s="65">
        <v>8710.24</v>
      </c>
    </row>
    <row r="54" spans="1:17" s="12" customFormat="1" ht="42.95" customHeight="1" thickBot="1" x14ac:dyDescent="0.3">
      <c r="A54" s="19">
        <v>44</v>
      </c>
      <c r="B54" s="24" t="s">
        <v>67</v>
      </c>
      <c r="C54" s="19" t="s">
        <v>122</v>
      </c>
      <c r="D54" s="19">
        <v>3</v>
      </c>
      <c r="E54" s="24" t="s">
        <v>143</v>
      </c>
      <c r="F54" s="16">
        <f t="shared" si="0"/>
        <v>12120</v>
      </c>
      <c r="G54" s="33">
        <f t="shared" si="1"/>
        <v>36360</v>
      </c>
      <c r="H54" s="31">
        <v>12000</v>
      </c>
      <c r="I54" s="31">
        <f t="shared" si="2"/>
        <v>36000</v>
      </c>
      <c r="J54" s="31">
        <v>12240</v>
      </c>
      <c r="K54" s="49">
        <f t="shared" si="3"/>
        <v>36720</v>
      </c>
      <c r="L54" s="53">
        <v>12120</v>
      </c>
      <c r="M54" s="59">
        <f t="shared" si="4"/>
        <v>36360</v>
      </c>
      <c r="Q54" s="65">
        <v>5350.98</v>
      </c>
    </row>
    <row r="55" spans="1:17" s="12" customFormat="1" ht="42.95" customHeight="1" thickBot="1" x14ac:dyDescent="0.3">
      <c r="A55" s="19">
        <v>45</v>
      </c>
      <c r="B55" s="24" t="s">
        <v>68</v>
      </c>
      <c r="C55" s="19" t="s">
        <v>19</v>
      </c>
      <c r="D55" s="19">
        <v>8</v>
      </c>
      <c r="E55" s="24" t="s">
        <v>144</v>
      </c>
      <c r="F55" s="16">
        <f t="shared" si="0"/>
        <v>1088.9266666666665</v>
      </c>
      <c r="G55" s="33">
        <f t="shared" si="1"/>
        <v>8711.413333333332</v>
      </c>
      <c r="H55" s="31">
        <v>1078</v>
      </c>
      <c r="I55" s="31">
        <f t="shared" si="2"/>
        <v>8624</v>
      </c>
      <c r="J55" s="31">
        <v>1100</v>
      </c>
      <c r="K55" s="49">
        <f t="shared" si="3"/>
        <v>8800</v>
      </c>
      <c r="L55" s="53">
        <v>1088.78</v>
      </c>
      <c r="M55" s="59">
        <f t="shared" si="4"/>
        <v>8710.24</v>
      </c>
      <c r="Q55" s="65">
        <v>7944.66</v>
      </c>
    </row>
    <row r="56" spans="1:17" s="12" customFormat="1" ht="42.95" customHeight="1" thickBot="1" x14ac:dyDescent="0.3">
      <c r="A56" s="19">
        <v>46</v>
      </c>
      <c r="B56" s="23" t="s">
        <v>69</v>
      </c>
      <c r="C56" s="19" t="s">
        <v>19</v>
      </c>
      <c r="D56" s="21">
        <v>2</v>
      </c>
      <c r="E56" s="23" t="s">
        <v>145</v>
      </c>
      <c r="F56" s="16">
        <f t="shared" si="0"/>
        <v>2675.4966666666664</v>
      </c>
      <c r="G56" s="33">
        <f t="shared" si="1"/>
        <v>5350.9933333333329</v>
      </c>
      <c r="H56" s="31">
        <v>2649</v>
      </c>
      <c r="I56" s="31">
        <f t="shared" si="2"/>
        <v>5298</v>
      </c>
      <c r="J56" s="31">
        <v>2702</v>
      </c>
      <c r="K56" s="49">
        <f t="shared" si="3"/>
        <v>5404</v>
      </c>
      <c r="L56" s="52">
        <v>2675.49</v>
      </c>
      <c r="M56" s="59">
        <f t="shared" si="4"/>
        <v>5350.98</v>
      </c>
      <c r="Q56" s="65">
        <v>14937.9</v>
      </c>
    </row>
    <row r="57" spans="1:17" s="12" customFormat="1" ht="42.95" customHeight="1" thickBot="1" x14ac:dyDescent="0.3">
      <c r="A57" s="19">
        <v>47</v>
      </c>
      <c r="B57" s="23" t="s">
        <v>70</v>
      </c>
      <c r="C57" s="19" t="s">
        <v>19</v>
      </c>
      <c r="D57" s="21">
        <v>3</v>
      </c>
      <c r="E57" s="23" t="s">
        <v>146</v>
      </c>
      <c r="F57" s="16">
        <f t="shared" si="0"/>
        <v>2648.0733333333333</v>
      </c>
      <c r="G57" s="33">
        <f t="shared" si="1"/>
        <v>7944.2199999999993</v>
      </c>
      <c r="H57" s="31">
        <v>2622</v>
      </c>
      <c r="I57" s="31">
        <f t="shared" si="2"/>
        <v>7866</v>
      </c>
      <c r="J57" s="31">
        <v>2674</v>
      </c>
      <c r="K57" s="49">
        <f t="shared" si="3"/>
        <v>8022</v>
      </c>
      <c r="L57" s="53">
        <v>2648.22</v>
      </c>
      <c r="M57" s="59">
        <f t="shared" si="4"/>
        <v>7944.66</v>
      </c>
      <c r="Q57" s="67">
        <v>5760.03</v>
      </c>
    </row>
    <row r="58" spans="1:17" s="12" customFormat="1" ht="42.95" customHeight="1" thickBot="1" x14ac:dyDescent="0.3">
      <c r="A58" s="19">
        <v>48</v>
      </c>
      <c r="B58" s="23" t="s">
        <v>71</v>
      </c>
      <c r="C58" s="19" t="s">
        <v>19</v>
      </c>
      <c r="D58" s="21">
        <v>3</v>
      </c>
      <c r="E58" s="23" t="s">
        <v>147</v>
      </c>
      <c r="F58" s="16">
        <f t="shared" si="0"/>
        <v>4979.4333333333334</v>
      </c>
      <c r="G58" s="33">
        <f t="shared" si="1"/>
        <v>14938.3</v>
      </c>
      <c r="H58" s="31">
        <v>4930</v>
      </c>
      <c r="I58" s="31">
        <f t="shared" si="2"/>
        <v>14790</v>
      </c>
      <c r="J58" s="31">
        <v>5029</v>
      </c>
      <c r="K58" s="49">
        <f t="shared" si="3"/>
        <v>15087</v>
      </c>
      <c r="L58" s="53">
        <v>4979.3</v>
      </c>
      <c r="M58" s="59">
        <f t="shared" si="4"/>
        <v>14937.900000000001</v>
      </c>
      <c r="Q58" s="65">
        <v>15756</v>
      </c>
    </row>
    <row r="59" spans="1:17" s="12" customFormat="1" ht="42.95" customHeight="1" thickBot="1" x14ac:dyDescent="0.3">
      <c r="A59" s="19">
        <v>49</v>
      </c>
      <c r="B59" s="22" t="s">
        <v>72</v>
      </c>
      <c r="C59" s="21" t="s">
        <v>19</v>
      </c>
      <c r="D59" s="25">
        <v>1</v>
      </c>
      <c r="E59" s="23" t="s">
        <v>147</v>
      </c>
      <c r="F59" s="16">
        <f t="shared" si="0"/>
        <v>5760.0099999999993</v>
      </c>
      <c r="G59" s="33">
        <f t="shared" si="1"/>
        <v>5760.0099999999993</v>
      </c>
      <c r="H59" s="31">
        <v>5703</v>
      </c>
      <c r="I59" s="31">
        <f t="shared" si="2"/>
        <v>5703</v>
      </c>
      <c r="J59" s="31">
        <v>5817</v>
      </c>
      <c r="K59" s="49">
        <f t="shared" si="3"/>
        <v>5817</v>
      </c>
      <c r="L59" s="52">
        <v>5760.03</v>
      </c>
      <c r="M59" s="59">
        <f t="shared" si="4"/>
        <v>5760.03</v>
      </c>
      <c r="Q59" s="65">
        <v>8696.1</v>
      </c>
    </row>
    <row r="60" spans="1:17" s="12" customFormat="1" ht="42.95" customHeight="1" thickBot="1" x14ac:dyDescent="0.3">
      <c r="A60" s="19">
        <v>50</v>
      </c>
      <c r="B60" s="23" t="s">
        <v>73</v>
      </c>
      <c r="C60" s="19" t="s">
        <v>19</v>
      </c>
      <c r="D60" s="21">
        <v>3</v>
      </c>
      <c r="E60" s="23" t="s">
        <v>148</v>
      </c>
      <c r="F60" s="16">
        <f t="shared" si="0"/>
        <v>4948.333333333333</v>
      </c>
      <c r="G60" s="33">
        <f t="shared" si="1"/>
        <v>14845</v>
      </c>
      <c r="H60" s="31">
        <v>4749</v>
      </c>
      <c r="I60" s="31">
        <f t="shared" si="2"/>
        <v>14247</v>
      </c>
      <c r="J60" s="31">
        <v>4844</v>
      </c>
      <c r="K60" s="49">
        <f t="shared" si="3"/>
        <v>14532</v>
      </c>
      <c r="L60" s="52">
        <v>5252</v>
      </c>
      <c r="M60" s="59">
        <f t="shared" si="4"/>
        <v>15756</v>
      </c>
      <c r="Q60" s="65">
        <v>8696.1</v>
      </c>
    </row>
    <row r="61" spans="1:17" s="12" customFormat="1" ht="42.95" customHeight="1" thickBot="1" x14ac:dyDescent="0.3">
      <c r="A61" s="19">
        <v>51</v>
      </c>
      <c r="B61" s="23" t="s">
        <v>74</v>
      </c>
      <c r="C61" s="19" t="s">
        <v>19</v>
      </c>
      <c r="D61" s="21">
        <v>2</v>
      </c>
      <c r="E61" s="23" t="s">
        <v>148</v>
      </c>
      <c r="F61" s="16">
        <f t="shared" si="0"/>
        <v>4348.0166666666664</v>
      </c>
      <c r="G61" s="33">
        <f t="shared" si="1"/>
        <v>8696.0333333333328</v>
      </c>
      <c r="H61" s="31">
        <v>4305</v>
      </c>
      <c r="I61" s="31">
        <f t="shared" si="2"/>
        <v>8610</v>
      </c>
      <c r="J61" s="31">
        <v>4391</v>
      </c>
      <c r="K61" s="49">
        <f t="shared" si="3"/>
        <v>8782</v>
      </c>
      <c r="L61" s="52">
        <v>4348.05</v>
      </c>
      <c r="M61" s="59">
        <f t="shared" si="4"/>
        <v>8696.1</v>
      </c>
      <c r="Q61" s="65">
        <v>8696.1</v>
      </c>
    </row>
    <row r="62" spans="1:17" s="12" customFormat="1" ht="42.95" customHeight="1" thickBot="1" x14ac:dyDescent="0.3">
      <c r="A62" s="19">
        <v>52</v>
      </c>
      <c r="B62" s="23" t="s">
        <v>75</v>
      </c>
      <c r="C62" s="19" t="s">
        <v>19</v>
      </c>
      <c r="D62" s="21">
        <v>2</v>
      </c>
      <c r="E62" s="23" t="s">
        <v>148</v>
      </c>
      <c r="F62" s="16">
        <f t="shared" si="0"/>
        <v>4348.0166666666664</v>
      </c>
      <c r="G62" s="33">
        <f t="shared" si="1"/>
        <v>8696.0333333333328</v>
      </c>
      <c r="H62" s="31">
        <v>4305</v>
      </c>
      <c r="I62" s="31">
        <f t="shared" si="2"/>
        <v>8610</v>
      </c>
      <c r="J62" s="31">
        <v>4391</v>
      </c>
      <c r="K62" s="49">
        <f t="shared" si="3"/>
        <v>8782</v>
      </c>
      <c r="L62" s="52">
        <v>4348.05</v>
      </c>
      <c r="M62" s="59">
        <f t="shared" si="4"/>
        <v>8696.1</v>
      </c>
      <c r="Q62" s="65">
        <v>1866.48</v>
      </c>
    </row>
    <row r="63" spans="1:17" s="12" customFormat="1" ht="42.95" customHeight="1" thickBot="1" x14ac:dyDescent="0.3">
      <c r="A63" s="19">
        <v>53</v>
      </c>
      <c r="B63" s="23" t="s">
        <v>76</v>
      </c>
      <c r="C63" s="19" t="s">
        <v>19</v>
      </c>
      <c r="D63" s="21">
        <v>2</v>
      </c>
      <c r="E63" s="23" t="s">
        <v>148</v>
      </c>
      <c r="F63" s="16">
        <f t="shared" si="0"/>
        <v>4348.0166666666664</v>
      </c>
      <c r="G63" s="33">
        <f t="shared" si="1"/>
        <v>8696.0333333333328</v>
      </c>
      <c r="H63" s="31">
        <v>4305</v>
      </c>
      <c r="I63" s="31">
        <f t="shared" si="2"/>
        <v>8610</v>
      </c>
      <c r="J63" s="37">
        <v>4391</v>
      </c>
      <c r="K63" s="49">
        <f t="shared" si="3"/>
        <v>8782</v>
      </c>
      <c r="L63" s="52">
        <v>4348.05</v>
      </c>
      <c r="M63" s="59">
        <f t="shared" si="4"/>
        <v>8696.1</v>
      </c>
      <c r="Q63" s="65">
        <v>2787.6</v>
      </c>
    </row>
    <row r="64" spans="1:17" s="12" customFormat="1" ht="42.95" customHeight="1" thickBot="1" x14ac:dyDescent="0.3">
      <c r="A64" s="19">
        <v>54</v>
      </c>
      <c r="B64" s="26" t="s">
        <v>77</v>
      </c>
      <c r="C64" s="19" t="s">
        <v>19</v>
      </c>
      <c r="D64" s="27">
        <v>1</v>
      </c>
      <c r="E64" s="28" t="s">
        <v>149</v>
      </c>
      <c r="F64" s="16">
        <f t="shared" si="0"/>
        <v>9848.0133333333342</v>
      </c>
      <c r="G64" s="33">
        <f t="shared" si="1"/>
        <v>9848.0133333333342</v>
      </c>
      <c r="H64" s="31">
        <v>9524</v>
      </c>
      <c r="I64" s="31">
        <f t="shared" si="2"/>
        <v>9524</v>
      </c>
      <c r="J64" s="31">
        <v>9714</v>
      </c>
      <c r="K64" s="49">
        <f t="shared" si="3"/>
        <v>9714</v>
      </c>
      <c r="L64" s="52">
        <v>10306.040000000001</v>
      </c>
      <c r="M64" s="59">
        <f t="shared" si="4"/>
        <v>10306.040000000001</v>
      </c>
      <c r="Q64" s="65">
        <v>666.6</v>
      </c>
    </row>
    <row r="65" spans="1:17" s="12" customFormat="1" ht="42.95" customHeight="1" thickBot="1" x14ac:dyDescent="0.3">
      <c r="A65" s="19">
        <v>55</v>
      </c>
      <c r="B65" s="24" t="s">
        <v>78</v>
      </c>
      <c r="C65" s="19" t="s">
        <v>19</v>
      </c>
      <c r="D65" s="27">
        <v>2</v>
      </c>
      <c r="E65" s="20" t="s">
        <v>150</v>
      </c>
      <c r="F65" s="16">
        <f t="shared" si="0"/>
        <v>4196.5166666666664</v>
      </c>
      <c r="G65" s="33">
        <f t="shared" si="1"/>
        <v>8393.0333333333328</v>
      </c>
      <c r="H65" s="31">
        <v>4155</v>
      </c>
      <c r="I65" s="31">
        <f t="shared" si="2"/>
        <v>8310</v>
      </c>
      <c r="J65" s="31">
        <v>4238</v>
      </c>
      <c r="K65" s="49">
        <f t="shared" si="3"/>
        <v>8476</v>
      </c>
      <c r="L65" s="53">
        <v>4196.55</v>
      </c>
      <c r="M65" s="59">
        <f t="shared" si="4"/>
        <v>8393.1</v>
      </c>
      <c r="Q65" s="67">
        <v>828.2</v>
      </c>
    </row>
    <row r="66" spans="1:17" s="12" customFormat="1" ht="42.95" customHeight="1" thickBot="1" x14ac:dyDescent="0.3">
      <c r="A66" s="19">
        <v>56</v>
      </c>
      <c r="B66" s="24" t="s">
        <v>79</v>
      </c>
      <c r="C66" s="19" t="s">
        <v>19</v>
      </c>
      <c r="D66" s="27">
        <v>2</v>
      </c>
      <c r="E66" s="20" t="s">
        <v>128</v>
      </c>
      <c r="F66" s="16">
        <f t="shared" si="0"/>
        <v>7755.333333333333</v>
      </c>
      <c r="G66" s="33">
        <f t="shared" si="1"/>
        <v>15510.666666666666</v>
      </c>
      <c r="H66" s="31">
        <v>7218</v>
      </c>
      <c r="I66" s="31">
        <f t="shared" si="2"/>
        <v>14436</v>
      </c>
      <c r="J66" s="31">
        <v>7362</v>
      </c>
      <c r="K66" s="49">
        <f t="shared" si="3"/>
        <v>14724</v>
      </c>
      <c r="L66" s="53">
        <v>8686</v>
      </c>
      <c r="M66" s="59">
        <f t="shared" si="4"/>
        <v>17372</v>
      </c>
      <c r="Q66" s="67">
        <v>2711.85</v>
      </c>
    </row>
    <row r="67" spans="1:17" s="12" customFormat="1" ht="42.95" customHeight="1" thickBot="1" x14ac:dyDescent="0.3">
      <c r="A67" s="19">
        <v>57</v>
      </c>
      <c r="B67" s="24" t="s">
        <v>80</v>
      </c>
      <c r="C67" s="19" t="s">
        <v>19</v>
      </c>
      <c r="D67" s="27">
        <v>2</v>
      </c>
      <c r="E67" s="20"/>
      <c r="F67" s="16">
        <f t="shared" si="0"/>
        <v>1313</v>
      </c>
      <c r="G67" s="33">
        <f t="shared" si="1"/>
        <v>2626</v>
      </c>
      <c r="H67" s="31">
        <v>1300</v>
      </c>
      <c r="I67" s="31">
        <f t="shared" si="2"/>
        <v>2600</v>
      </c>
      <c r="J67" s="31">
        <v>1326</v>
      </c>
      <c r="K67" s="49">
        <f t="shared" si="3"/>
        <v>2652</v>
      </c>
      <c r="L67" s="54">
        <v>1313</v>
      </c>
      <c r="M67" s="59">
        <f t="shared" si="4"/>
        <v>2626</v>
      </c>
      <c r="Q67" s="67">
        <v>3030</v>
      </c>
    </row>
    <row r="68" spans="1:17" s="12" customFormat="1" ht="42.95" customHeight="1" thickBot="1" x14ac:dyDescent="0.3">
      <c r="A68" s="19">
        <v>58</v>
      </c>
      <c r="B68" s="24" t="s">
        <v>81</v>
      </c>
      <c r="C68" s="19" t="s">
        <v>123</v>
      </c>
      <c r="D68" s="27">
        <v>1</v>
      </c>
      <c r="E68" s="20"/>
      <c r="F68" s="16">
        <f t="shared" si="0"/>
        <v>1866.4933333333331</v>
      </c>
      <c r="G68" s="33">
        <f t="shared" si="1"/>
        <v>1866.4933333333331</v>
      </c>
      <c r="H68" s="31">
        <v>1848</v>
      </c>
      <c r="I68" s="31">
        <f t="shared" si="2"/>
        <v>1848</v>
      </c>
      <c r="J68" s="31">
        <v>1885</v>
      </c>
      <c r="K68" s="49">
        <f t="shared" si="3"/>
        <v>1885</v>
      </c>
      <c r="L68" s="54">
        <v>1866.48</v>
      </c>
      <c r="M68" s="59">
        <f t="shared" si="4"/>
        <v>1866.48</v>
      </c>
      <c r="Q68" s="67">
        <v>1599.84</v>
      </c>
    </row>
    <row r="69" spans="1:17" s="12" customFormat="1" ht="42.95" customHeight="1" thickBot="1" x14ac:dyDescent="0.3">
      <c r="A69" s="19">
        <v>59</v>
      </c>
      <c r="B69" s="20" t="s">
        <v>82</v>
      </c>
      <c r="C69" s="19" t="s">
        <v>122</v>
      </c>
      <c r="D69" s="27">
        <v>5</v>
      </c>
      <c r="E69" s="20"/>
      <c r="F69" s="16">
        <f t="shared" si="0"/>
        <v>557.50666666666666</v>
      </c>
      <c r="G69" s="33">
        <f t="shared" si="1"/>
        <v>2787.5333333333333</v>
      </c>
      <c r="H69" s="31">
        <v>552</v>
      </c>
      <c r="I69" s="31">
        <f t="shared" si="2"/>
        <v>2760</v>
      </c>
      <c r="J69" s="31">
        <v>563</v>
      </c>
      <c r="K69" s="49">
        <f t="shared" si="3"/>
        <v>2815</v>
      </c>
      <c r="L69" s="54">
        <v>557.52</v>
      </c>
      <c r="M69" s="59">
        <f t="shared" si="4"/>
        <v>2787.6</v>
      </c>
      <c r="Q69" s="67">
        <v>2302.8000000000002</v>
      </c>
    </row>
    <row r="70" spans="1:17" s="12" customFormat="1" ht="42.95" customHeight="1" thickBot="1" x14ac:dyDescent="0.3">
      <c r="A70" s="19">
        <v>60</v>
      </c>
      <c r="B70" s="17" t="s">
        <v>83</v>
      </c>
      <c r="C70" s="19" t="s">
        <v>122</v>
      </c>
      <c r="D70" s="27">
        <v>5</v>
      </c>
      <c r="E70" s="20"/>
      <c r="F70" s="16">
        <f t="shared" si="0"/>
        <v>133.44</v>
      </c>
      <c r="G70" s="33">
        <f t="shared" si="1"/>
        <v>667.2</v>
      </c>
      <c r="H70" s="31">
        <v>132</v>
      </c>
      <c r="I70" s="31">
        <f t="shared" si="2"/>
        <v>660</v>
      </c>
      <c r="J70" s="31">
        <v>135</v>
      </c>
      <c r="K70" s="49">
        <f t="shared" si="3"/>
        <v>675</v>
      </c>
      <c r="L70" s="54">
        <v>133.32</v>
      </c>
      <c r="M70" s="59">
        <f t="shared" si="4"/>
        <v>666.59999999999991</v>
      </c>
      <c r="Q70" s="67">
        <v>872.64</v>
      </c>
    </row>
    <row r="71" spans="1:17" s="12" customFormat="1" ht="42.95" customHeight="1" thickBot="1" x14ac:dyDescent="0.3">
      <c r="A71" s="19">
        <v>61</v>
      </c>
      <c r="B71" s="23" t="s">
        <v>84</v>
      </c>
      <c r="C71" s="19" t="s">
        <v>19</v>
      </c>
      <c r="D71" s="29">
        <v>5</v>
      </c>
      <c r="E71" s="20"/>
      <c r="F71" s="16">
        <f t="shared" si="0"/>
        <v>165.54666666666665</v>
      </c>
      <c r="G71" s="33">
        <f t="shared" si="1"/>
        <v>827.73333333333323</v>
      </c>
      <c r="H71" s="31">
        <v>164</v>
      </c>
      <c r="I71" s="31">
        <f t="shared" si="2"/>
        <v>820</v>
      </c>
      <c r="J71" s="31">
        <v>167</v>
      </c>
      <c r="K71" s="49">
        <f t="shared" si="3"/>
        <v>835</v>
      </c>
      <c r="L71" s="54">
        <v>165.64</v>
      </c>
      <c r="M71" s="59">
        <f t="shared" si="4"/>
        <v>828.19999999999993</v>
      </c>
      <c r="Q71" s="67">
        <v>799.92</v>
      </c>
    </row>
    <row r="72" spans="1:17" s="12" customFormat="1" ht="42.95" customHeight="1" thickBot="1" x14ac:dyDescent="0.3">
      <c r="A72" s="19">
        <v>62</v>
      </c>
      <c r="B72" s="23" t="s">
        <v>85</v>
      </c>
      <c r="C72" s="19" t="s">
        <v>19</v>
      </c>
      <c r="D72" s="29">
        <v>15</v>
      </c>
      <c r="E72" s="20"/>
      <c r="F72" s="16">
        <f t="shared" si="0"/>
        <v>180.92999999999998</v>
      </c>
      <c r="G72" s="33">
        <f t="shared" si="1"/>
        <v>2713.95</v>
      </c>
      <c r="H72" s="31">
        <v>179</v>
      </c>
      <c r="I72" s="31">
        <f t="shared" si="2"/>
        <v>2685</v>
      </c>
      <c r="J72" s="31">
        <v>183</v>
      </c>
      <c r="K72" s="49">
        <f t="shared" si="3"/>
        <v>2745</v>
      </c>
      <c r="L72" s="54">
        <v>180.79</v>
      </c>
      <c r="M72" s="59">
        <f t="shared" si="4"/>
        <v>2711.85</v>
      </c>
      <c r="Q72" s="67">
        <v>1616</v>
      </c>
    </row>
    <row r="73" spans="1:17" s="12" customFormat="1" ht="42.95" customHeight="1" thickBot="1" x14ac:dyDescent="0.3">
      <c r="A73" s="19">
        <v>63</v>
      </c>
      <c r="B73" s="23" t="s">
        <v>86</v>
      </c>
      <c r="C73" s="19" t="s">
        <v>19</v>
      </c>
      <c r="D73" s="29">
        <v>10</v>
      </c>
      <c r="E73" s="20"/>
      <c r="F73" s="16">
        <f t="shared" si="0"/>
        <v>303</v>
      </c>
      <c r="G73" s="33">
        <f t="shared" si="1"/>
        <v>3030</v>
      </c>
      <c r="H73" s="31">
        <v>300</v>
      </c>
      <c r="I73" s="31">
        <f t="shared" si="2"/>
        <v>3000</v>
      </c>
      <c r="J73" s="31">
        <v>306</v>
      </c>
      <c r="K73" s="49">
        <f t="shared" si="3"/>
        <v>3060</v>
      </c>
      <c r="L73" s="54">
        <v>303</v>
      </c>
      <c r="M73" s="59">
        <f t="shared" si="4"/>
        <v>3030</v>
      </c>
      <c r="Q73" s="67">
        <v>595.9</v>
      </c>
    </row>
    <row r="74" spans="1:17" s="12" customFormat="1" ht="42.95" customHeight="1" thickBot="1" x14ac:dyDescent="0.3">
      <c r="A74" s="19">
        <v>64</v>
      </c>
      <c r="B74" s="23" t="s">
        <v>87</v>
      </c>
      <c r="C74" s="19" t="s">
        <v>122</v>
      </c>
      <c r="D74" s="29">
        <v>2</v>
      </c>
      <c r="E74" s="20" t="s">
        <v>151</v>
      </c>
      <c r="F74" s="16">
        <f t="shared" si="0"/>
        <v>799.97333333333336</v>
      </c>
      <c r="G74" s="33">
        <f t="shared" si="1"/>
        <v>1599.9466666666667</v>
      </c>
      <c r="H74" s="31">
        <v>792</v>
      </c>
      <c r="I74" s="31">
        <f t="shared" si="2"/>
        <v>1584</v>
      </c>
      <c r="J74" s="31">
        <v>808</v>
      </c>
      <c r="K74" s="49">
        <f t="shared" si="3"/>
        <v>1616</v>
      </c>
      <c r="L74" s="54">
        <v>799.92</v>
      </c>
      <c r="M74" s="59">
        <f t="shared" si="4"/>
        <v>1599.84</v>
      </c>
      <c r="Q74" s="67">
        <v>23583.5</v>
      </c>
    </row>
    <row r="75" spans="1:17" s="12" customFormat="1" ht="42.95" customHeight="1" thickBot="1" x14ac:dyDescent="0.3">
      <c r="A75" s="19">
        <v>65</v>
      </c>
      <c r="B75" s="23" t="s">
        <v>88</v>
      </c>
      <c r="C75" s="19" t="s">
        <v>122</v>
      </c>
      <c r="D75" s="29">
        <v>2</v>
      </c>
      <c r="E75" s="20" t="s">
        <v>151</v>
      </c>
      <c r="F75" s="16">
        <f t="shared" si="0"/>
        <v>1151.4666666666667</v>
      </c>
      <c r="G75" s="33">
        <f t="shared" si="1"/>
        <v>2302.9333333333334</v>
      </c>
      <c r="H75" s="31">
        <v>1140</v>
      </c>
      <c r="I75" s="31">
        <f t="shared" si="2"/>
        <v>2280</v>
      </c>
      <c r="J75" s="31">
        <v>1163</v>
      </c>
      <c r="K75" s="49">
        <f t="shared" si="3"/>
        <v>2326</v>
      </c>
      <c r="L75" s="54">
        <v>1151.4000000000001</v>
      </c>
      <c r="M75" s="59">
        <f t="shared" si="4"/>
        <v>2302.8000000000002</v>
      </c>
      <c r="Q75" s="67">
        <v>37380.1</v>
      </c>
    </row>
    <row r="76" spans="1:17" s="12" customFormat="1" ht="42.95" customHeight="1" thickBot="1" x14ac:dyDescent="0.3">
      <c r="A76" s="19">
        <v>66</v>
      </c>
      <c r="B76" s="23" t="s">
        <v>89</v>
      </c>
      <c r="C76" s="19" t="s">
        <v>122</v>
      </c>
      <c r="D76" s="29">
        <v>8</v>
      </c>
      <c r="E76" s="20" t="s">
        <v>152</v>
      </c>
      <c r="F76" s="16">
        <f t="shared" ref="F76:F110" si="5">(H76+J76+L76)/3</f>
        <v>109.02666666666666</v>
      </c>
      <c r="G76" s="33">
        <f t="shared" ref="G76:G110" si="6">F76*D76</f>
        <v>872.21333333333325</v>
      </c>
      <c r="H76" s="31">
        <v>108</v>
      </c>
      <c r="I76" s="31">
        <f t="shared" ref="I76:I110" si="7">H76*D76</f>
        <v>864</v>
      </c>
      <c r="J76" s="31">
        <v>110</v>
      </c>
      <c r="K76" s="49">
        <f t="shared" ref="K76:K110" si="8">J76*D76</f>
        <v>880</v>
      </c>
      <c r="L76" s="54">
        <v>109.08</v>
      </c>
      <c r="M76" s="59">
        <f t="shared" ref="M76:M110" si="9">L76*D76</f>
        <v>872.64</v>
      </c>
      <c r="Q76" s="67">
        <v>2240.1799999999998</v>
      </c>
    </row>
    <row r="77" spans="1:17" s="12" customFormat="1" ht="42.95" customHeight="1" thickBot="1" x14ac:dyDescent="0.3">
      <c r="A77" s="19">
        <v>67</v>
      </c>
      <c r="B77" s="23" t="s">
        <v>90</v>
      </c>
      <c r="C77" s="19" t="s">
        <v>122</v>
      </c>
      <c r="D77" s="29">
        <v>2</v>
      </c>
      <c r="E77" s="20" t="s">
        <v>151</v>
      </c>
      <c r="F77" s="16">
        <f t="shared" si="5"/>
        <v>399.98666666666668</v>
      </c>
      <c r="G77" s="33">
        <f t="shared" si="6"/>
        <v>799.97333333333336</v>
      </c>
      <c r="H77" s="31">
        <v>396</v>
      </c>
      <c r="I77" s="31">
        <f t="shared" si="7"/>
        <v>792</v>
      </c>
      <c r="J77" s="31">
        <v>404</v>
      </c>
      <c r="K77" s="49">
        <f t="shared" si="8"/>
        <v>808</v>
      </c>
      <c r="L77" s="54">
        <v>399.96</v>
      </c>
      <c r="M77" s="59">
        <f t="shared" si="9"/>
        <v>799.92</v>
      </c>
      <c r="Q77" s="67">
        <v>4951.0200000000004</v>
      </c>
    </row>
    <row r="78" spans="1:17" s="12" customFormat="1" ht="42.95" customHeight="1" thickBot="1" x14ac:dyDescent="0.3">
      <c r="A78" s="19">
        <v>68</v>
      </c>
      <c r="B78" s="23" t="s">
        <v>91</v>
      </c>
      <c r="C78" s="19" t="s">
        <v>122</v>
      </c>
      <c r="D78" s="29">
        <v>2</v>
      </c>
      <c r="E78" s="20" t="s">
        <v>151</v>
      </c>
      <c r="F78" s="16">
        <f t="shared" si="5"/>
        <v>808</v>
      </c>
      <c r="G78" s="33">
        <f t="shared" si="6"/>
        <v>1616</v>
      </c>
      <c r="H78" s="31">
        <v>800</v>
      </c>
      <c r="I78" s="31">
        <f t="shared" si="7"/>
        <v>1600</v>
      </c>
      <c r="J78" s="31">
        <v>816</v>
      </c>
      <c r="K78" s="49">
        <f t="shared" si="8"/>
        <v>1632</v>
      </c>
      <c r="L78" s="54">
        <v>808</v>
      </c>
      <c r="M78" s="59">
        <f t="shared" si="9"/>
        <v>1616</v>
      </c>
      <c r="Q78" s="67">
        <v>8770.84</v>
      </c>
    </row>
    <row r="79" spans="1:17" s="12" customFormat="1" ht="42.95" customHeight="1" thickBot="1" x14ac:dyDescent="0.3">
      <c r="A79" s="19">
        <v>69</v>
      </c>
      <c r="B79" s="24" t="s">
        <v>92</v>
      </c>
      <c r="C79" s="19" t="s">
        <v>19</v>
      </c>
      <c r="D79" s="27">
        <v>10</v>
      </c>
      <c r="E79" s="20" t="s">
        <v>153</v>
      </c>
      <c r="F79" s="16">
        <f t="shared" si="5"/>
        <v>59.53</v>
      </c>
      <c r="G79" s="33">
        <f t="shared" si="6"/>
        <v>595.29999999999995</v>
      </c>
      <c r="H79" s="31">
        <v>59</v>
      </c>
      <c r="I79" s="31">
        <f t="shared" si="7"/>
        <v>590</v>
      </c>
      <c r="J79" s="31">
        <v>60</v>
      </c>
      <c r="K79" s="49">
        <f t="shared" si="8"/>
        <v>600</v>
      </c>
      <c r="L79" s="54">
        <v>59.59</v>
      </c>
      <c r="M79" s="59">
        <f t="shared" si="9"/>
        <v>595.90000000000009</v>
      </c>
      <c r="Q79" s="67">
        <v>10726.2</v>
      </c>
    </row>
    <row r="80" spans="1:17" s="12" customFormat="1" ht="42.95" customHeight="1" thickBot="1" x14ac:dyDescent="0.3">
      <c r="A80" s="19">
        <v>70</v>
      </c>
      <c r="B80" s="24" t="s">
        <v>93</v>
      </c>
      <c r="C80" s="19" t="s">
        <v>19</v>
      </c>
      <c r="D80" s="27">
        <v>10</v>
      </c>
      <c r="E80" s="20" t="s">
        <v>154</v>
      </c>
      <c r="F80" s="16">
        <f t="shared" si="5"/>
        <v>2358.4500000000003</v>
      </c>
      <c r="G80" s="33">
        <f t="shared" si="6"/>
        <v>23584.500000000004</v>
      </c>
      <c r="H80" s="31">
        <v>2335</v>
      </c>
      <c r="I80" s="31">
        <f t="shared" si="7"/>
        <v>23350</v>
      </c>
      <c r="J80" s="31">
        <v>2382</v>
      </c>
      <c r="K80" s="49">
        <f t="shared" si="8"/>
        <v>23820</v>
      </c>
      <c r="L80" s="54">
        <v>2358.35</v>
      </c>
      <c r="M80" s="59">
        <f t="shared" si="9"/>
        <v>23583.5</v>
      </c>
      <c r="Q80" s="67">
        <v>12625</v>
      </c>
    </row>
    <row r="81" spans="1:17" s="12" customFormat="1" ht="42.95" customHeight="1" thickBot="1" x14ac:dyDescent="0.3">
      <c r="A81" s="19">
        <v>71</v>
      </c>
      <c r="B81" s="24" t="s">
        <v>93</v>
      </c>
      <c r="C81" s="19" t="s">
        <v>19</v>
      </c>
      <c r="D81" s="27">
        <v>10</v>
      </c>
      <c r="E81" s="20" t="s">
        <v>155</v>
      </c>
      <c r="F81" s="16">
        <f t="shared" si="5"/>
        <v>3738.0033333333336</v>
      </c>
      <c r="G81" s="33">
        <f t="shared" si="6"/>
        <v>37380.033333333333</v>
      </c>
      <c r="H81" s="31">
        <v>3701</v>
      </c>
      <c r="I81" s="31">
        <f t="shared" si="7"/>
        <v>37010</v>
      </c>
      <c r="J81" s="31">
        <v>3775</v>
      </c>
      <c r="K81" s="49">
        <f t="shared" si="8"/>
        <v>37750</v>
      </c>
      <c r="L81" s="54">
        <v>3738.01</v>
      </c>
      <c r="M81" s="59">
        <f t="shared" si="9"/>
        <v>37380.100000000006</v>
      </c>
      <c r="Q81" s="67">
        <v>5565.1</v>
      </c>
    </row>
    <row r="82" spans="1:17" s="12" customFormat="1" ht="42.95" customHeight="1" thickBot="1" x14ac:dyDescent="0.3">
      <c r="A82" s="19">
        <v>72</v>
      </c>
      <c r="B82" s="23" t="s">
        <v>94</v>
      </c>
      <c r="C82" s="19" t="s">
        <v>19</v>
      </c>
      <c r="D82" s="27">
        <v>2</v>
      </c>
      <c r="E82" s="20" t="s">
        <v>156</v>
      </c>
      <c r="F82" s="16">
        <f t="shared" si="5"/>
        <v>1120.03</v>
      </c>
      <c r="G82" s="33">
        <f t="shared" si="6"/>
        <v>2240.06</v>
      </c>
      <c r="H82" s="31">
        <v>1109</v>
      </c>
      <c r="I82" s="31">
        <f t="shared" si="7"/>
        <v>2218</v>
      </c>
      <c r="J82" s="31">
        <v>1131</v>
      </c>
      <c r="K82" s="31">
        <f t="shared" si="8"/>
        <v>2262</v>
      </c>
      <c r="L82" s="54">
        <v>1120.0899999999999</v>
      </c>
      <c r="M82" s="59">
        <f t="shared" si="9"/>
        <v>2240.1799999999998</v>
      </c>
      <c r="Q82" s="67">
        <v>4070.3</v>
      </c>
    </row>
    <row r="83" spans="1:17" s="12" customFormat="1" ht="42.95" customHeight="1" thickBot="1" x14ac:dyDescent="0.3">
      <c r="A83" s="19">
        <v>73</v>
      </c>
      <c r="B83" s="24" t="s">
        <v>95</v>
      </c>
      <c r="C83" s="19" t="s">
        <v>19</v>
      </c>
      <c r="D83" s="27">
        <v>2</v>
      </c>
      <c r="E83" s="20" t="s">
        <v>157</v>
      </c>
      <c r="F83" s="16">
        <f t="shared" si="5"/>
        <v>2475.5033333333336</v>
      </c>
      <c r="G83" s="33">
        <f t="shared" si="6"/>
        <v>4951.0066666666671</v>
      </c>
      <c r="H83" s="31">
        <v>2451</v>
      </c>
      <c r="I83" s="31">
        <f t="shared" si="7"/>
        <v>4902</v>
      </c>
      <c r="J83" s="31">
        <v>2500</v>
      </c>
      <c r="K83" s="31">
        <f t="shared" si="8"/>
        <v>5000</v>
      </c>
      <c r="L83" s="54">
        <v>2475.5100000000002</v>
      </c>
      <c r="M83" s="59">
        <f t="shared" si="9"/>
        <v>4951.0200000000004</v>
      </c>
      <c r="Q83" s="67">
        <v>1556.41</v>
      </c>
    </row>
    <row r="84" spans="1:17" s="12" customFormat="1" ht="42.95" customHeight="1" thickBot="1" x14ac:dyDescent="0.3">
      <c r="A84" s="19">
        <v>74</v>
      </c>
      <c r="B84" s="24" t="s">
        <v>96</v>
      </c>
      <c r="C84" s="19" t="s">
        <v>19</v>
      </c>
      <c r="D84" s="27">
        <v>4</v>
      </c>
      <c r="E84" s="20" t="s">
        <v>158</v>
      </c>
      <c r="F84" s="16">
        <f t="shared" si="5"/>
        <v>2192.5700000000002</v>
      </c>
      <c r="G84" s="33">
        <f t="shared" si="6"/>
        <v>8770.2800000000007</v>
      </c>
      <c r="H84" s="31">
        <v>2171</v>
      </c>
      <c r="I84" s="31">
        <f t="shared" si="7"/>
        <v>8684</v>
      </c>
      <c r="J84" s="31">
        <v>2214</v>
      </c>
      <c r="K84" s="31">
        <f t="shared" si="8"/>
        <v>8856</v>
      </c>
      <c r="L84" s="54">
        <v>2192.71</v>
      </c>
      <c r="M84" s="59">
        <f t="shared" si="9"/>
        <v>8770.84</v>
      </c>
      <c r="Q84" s="67">
        <v>2949.2</v>
      </c>
    </row>
    <row r="85" spans="1:17" s="12" customFormat="1" ht="42.95" customHeight="1" thickBot="1" x14ac:dyDescent="0.3">
      <c r="A85" s="19">
        <v>75</v>
      </c>
      <c r="B85" s="24" t="s">
        <v>97</v>
      </c>
      <c r="C85" s="19" t="s">
        <v>19</v>
      </c>
      <c r="D85" s="27">
        <v>5</v>
      </c>
      <c r="E85" s="20" t="s">
        <v>159</v>
      </c>
      <c r="F85" s="16">
        <f t="shared" si="5"/>
        <v>2145.08</v>
      </c>
      <c r="G85" s="33">
        <f t="shared" si="6"/>
        <v>10725.4</v>
      </c>
      <c r="H85" s="31">
        <v>2124</v>
      </c>
      <c r="I85" s="31">
        <f t="shared" si="7"/>
        <v>10620</v>
      </c>
      <c r="J85" s="31">
        <v>2166</v>
      </c>
      <c r="K85" s="31">
        <f t="shared" si="8"/>
        <v>10830</v>
      </c>
      <c r="L85" s="54">
        <v>2145.2399999999998</v>
      </c>
      <c r="M85" s="59">
        <f t="shared" si="9"/>
        <v>10726.199999999999</v>
      </c>
      <c r="Q85" s="67">
        <v>1474.6</v>
      </c>
    </row>
    <row r="86" spans="1:17" s="12" customFormat="1" ht="42.95" customHeight="1" thickBot="1" x14ac:dyDescent="0.3">
      <c r="A86" s="19">
        <v>76</v>
      </c>
      <c r="B86" s="24" t="s">
        <v>98</v>
      </c>
      <c r="C86" s="19" t="s">
        <v>19</v>
      </c>
      <c r="D86" s="27">
        <v>5</v>
      </c>
      <c r="E86" s="20" t="s">
        <v>160</v>
      </c>
      <c r="F86" s="16">
        <f t="shared" si="5"/>
        <v>2233.3333333333335</v>
      </c>
      <c r="G86" s="33">
        <f t="shared" si="6"/>
        <v>11166.666666666668</v>
      </c>
      <c r="H86" s="31">
        <v>2067</v>
      </c>
      <c r="I86" s="31">
        <f t="shared" si="7"/>
        <v>10335</v>
      </c>
      <c r="J86" s="31">
        <v>2108</v>
      </c>
      <c r="K86" s="31">
        <f t="shared" si="8"/>
        <v>10540</v>
      </c>
      <c r="L86" s="54">
        <v>2525</v>
      </c>
      <c r="M86" s="59">
        <f t="shared" si="9"/>
        <v>12625</v>
      </c>
      <c r="Q86" s="67">
        <v>1381.68</v>
      </c>
    </row>
    <row r="87" spans="1:17" s="12" customFormat="1" ht="42.95" customHeight="1" thickBot="1" x14ac:dyDescent="0.3">
      <c r="A87" s="19">
        <v>77</v>
      </c>
      <c r="B87" s="24" t="s">
        <v>99</v>
      </c>
      <c r="C87" s="19" t="s">
        <v>19</v>
      </c>
      <c r="D87" s="27">
        <v>2</v>
      </c>
      <c r="E87" s="20" t="s">
        <v>161</v>
      </c>
      <c r="F87" s="16">
        <f t="shared" si="5"/>
        <v>2782.5166666666664</v>
      </c>
      <c r="G87" s="33">
        <f t="shared" si="6"/>
        <v>5565.0333333333328</v>
      </c>
      <c r="H87" s="31">
        <v>2755</v>
      </c>
      <c r="I87" s="31">
        <f t="shared" si="7"/>
        <v>5510</v>
      </c>
      <c r="J87" s="31">
        <v>2810</v>
      </c>
      <c r="K87" s="31">
        <f t="shared" si="8"/>
        <v>5620</v>
      </c>
      <c r="L87" s="54">
        <v>2782.55</v>
      </c>
      <c r="M87" s="59">
        <f t="shared" si="9"/>
        <v>5565.1</v>
      </c>
      <c r="Q87" s="67">
        <v>2729.02</v>
      </c>
    </row>
    <row r="88" spans="1:17" s="12" customFormat="1" ht="42.95" customHeight="1" thickBot="1" x14ac:dyDescent="0.3">
      <c r="A88" s="19">
        <v>78</v>
      </c>
      <c r="B88" s="24" t="s">
        <v>100</v>
      </c>
      <c r="C88" s="19" t="s">
        <v>19</v>
      </c>
      <c r="D88" s="27">
        <v>5</v>
      </c>
      <c r="E88" s="20" t="s">
        <v>162</v>
      </c>
      <c r="F88" s="16">
        <f t="shared" si="5"/>
        <v>814.02</v>
      </c>
      <c r="G88" s="33">
        <f t="shared" si="6"/>
        <v>4070.1</v>
      </c>
      <c r="H88" s="31">
        <v>806</v>
      </c>
      <c r="I88" s="31">
        <f t="shared" si="7"/>
        <v>4030</v>
      </c>
      <c r="J88" s="31">
        <v>822</v>
      </c>
      <c r="K88" s="31">
        <f t="shared" si="8"/>
        <v>4110</v>
      </c>
      <c r="L88" s="54">
        <v>814.06</v>
      </c>
      <c r="M88" s="59">
        <f t="shared" si="9"/>
        <v>4070.2999999999997</v>
      </c>
      <c r="Q88" s="65">
        <v>828.2</v>
      </c>
    </row>
    <row r="89" spans="1:17" s="12" customFormat="1" ht="42.95" customHeight="1" thickBot="1" x14ac:dyDescent="0.3">
      <c r="A89" s="19">
        <v>79</v>
      </c>
      <c r="B89" s="24" t="s">
        <v>101</v>
      </c>
      <c r="C89" s="19" t="s">
        <v>19</v>
      </c>
      <c r="D89" s="27">
        <v>1</v>
      </c>
      <c r="E89" s="20" t="s">
        <v>163</v>
      </c>
      <c r="F89" s="16">
        <f t="shared" si="5"/>
        <v>1556.47</v>
      </c>
      <c r="G89" s="33">
        <f t="shared" si="6"/>
        <v>1556.47</v>
      </c>
      <c r="H89" s="31">
        <v>1541</v>
      </c>
      <c r="I89" s="31">
        <f t="shared" si="7"/>
        <v>1541</v>
      </c>
      <c r="J89" s="31">
        <v>1572</v>
      </c>
      <c r="K89" s="31">
        <f t="shared" si="8"/>
        <v>1572</v>
      </c>
      <c r="L89" s="54">
        <v>1556.41</v>
      </c>
      <c r="M89" s="59">
        <f t="shared" si="9"/>
        <v>1556.41</v>
      </c>
      <c r="Q89" s="65">
        <v>4893.45</v>
      </c>
    </row>
    <row r="90" spans="1:17" s="12" customFormat="1" ht="42.95" customHeight="1" thickBot="1" x14ac:dyDescent="0.3">
      <c r="A90" s="19">
        <v>80</v>
      </c>
      <c r="B90" s="24" t="s">
        <v>102</v>
      </c>
      <c r="C90" s="19" t="s">
        <v>19</v>
      </c>
      <c r="D90" s="27">
        <v>10</v>
      </c>
      <c r="E90" s="20" t="s">
        <v>164</v>
      </c>
      <c r="F90" s="16">
        <f t="shared" si="5"/>
        <v>294.97333333333336</v>
      </c>
      <c r="G90" s="33">
        <f t="shared" si="6"/>
        <v>2949.7333333333336</v>
      </c>
      <c r="H90" s="31">
        <v>292</v>
      </c>
      <c r="I90" s="31">
        <f t="shared" si="7"/>
        <v>2920</v>
      </c>
      <c r="J90" s="31">
        <v>298</v>
      </c>
      <c r="K90" s="31">
        <f t="shared" si="8"/>
        <v>2980</v>
      </c>
      <c r="L90" s="54">
        <v>294.92</v>
      </c>
      <c r="M90" s="59">
        <f t="shared" si="9"/>
        <v>2949.2000000000003</v>
      </c>
      <c r="Q90" s="65">
        <v>1646.3</v>
      </c>
    </row>
    <row r="91" spans="1:17" s="12" customFormat="1" ht="42.95" customHeight="1" thickBot="1" x14ac:dyDescent="0.3">
      <c r="A91" s="19">
        <v>81</v>
      </c>
      <c r="B91" s="24" t="s">
        <v>103</v>
      </c>
      <c r="C91" s="19" t="s">
        <v>19</v>
      </c>
      <c r="D91" s="27">
        <v>5</v>
      </c>
      <c r="E91" s="20" t="s">
        <v>165</v>
      </c>
      <c r="F91" s="16">
        <f t="shared" si="5"/>
        <v>294.97333333333336</v>
      </c>
      <c r="G91" s="33">
        <f t="shared" si="6"/>
        <v>1474.8666666666668</v>
      </c>
      <c r="H91" s="31">
        <v>292</v>
      </c>
      <c r="I91" s="31">
        <f t="shared" si="7"/>
        <v>1460</v>
      </c>
      <c r="J91" s="31">
        <v>298</v>
      </c>
      <c r="K91" s="31">
        <f t="shared" si="8"/>
        <v>1490</v>
      </c>
      <c r="L91" s="54">
        <v>294.92</v>
      </c>
      <c r="M91" s="59">
        <f t="shared" si="9"/>
        <v>1474.6000000000001</v>
      </c>
      <c r="Q91" s="65">
        <v>4075.35</v>
      </c>
    </row>
    <row r="92" spans="1:17" s="12" customFormat="1" ht="42.95" customHeight="1" thickBot="1" x14ac:dyDescent="0.3">
      <c r="A92" s="19">
        <v>82</v>
      </c>
      <c r="B92" s="24" t="s">
        <v>104</v>
      </c>
      <c r="C92" s="21" t="s">
        <v>124</v>
      </c>
      <c r="D92" s="27">
        <v>3</v>
      </c>
      <c r="E92" s="20" t="s">
        <v>166</v>
      </c>
      <c r="F92" s="16">
        <f t="shared" si="5"/>
        <v>460.52</v>
      </c>
      <c r="G92" s="33">
        <f t="shared" si="6"/>
        <v>1381.56</v>
      </c>
      <c r="H92" s="31">
        <v>456</v>
      </c>
      <c r="I92" s="31">
        <f t="shared" si="7"/>
        <v>1368</v>
      </c>
      <c r="J92" s="31">
        <v>465</v>
      </c>
      <c r="K92" s="31">
        <f t="shared" si="8"/>
        <v>1395</v>
      </c>
      <c r="L92" s="54">
        <v>460.56</v>
      </c>
      <c r="M92" s="59">
        <f t="shared" si="9"/>
        <v>1381.68</v>
      </c>
      <c r="Q92" s="65">
        <v>2716.9</v>
      </c>
    </row>
    <row r="93" spans="1:17" s="12" customFormat="1" ht="42.95" customHeight="1" thickBot="1" x14ac:dyDescent="0.3">
      <c r="A93" s="19">
        <v>83</v>
      </c>
      <c r="B93" s="24" t="s">
        <v>105</v>
      </c>
      <c r="C93" s="21" t="s">
        <v>124</v>
      </c>
      <c r="D93" s="27">
        <v>7</v>
      </c>
      <c r="E93" s="20" t="s">
        <v>167</v>
      </c>
      <c r="F93" s="16">
        <f t="shared" si="5"/>
        <v>389.95333333333338</v>
      </c>
      <c r="G93" s="33">
        <f t="shared" si="6"/>
        <v>2729.6733333333336</v>
      </c>
      <c r="H93" s="31">
        <v>386</v>
      </c>
      <c r="I93" s="31">
        <f t="shared" si="7"/>
        <v>2702</v>
      </c>
      <c r="J93" s="31">
        <v>394</v>
      </c>
      <c r="K93" s="31">
        <f t="shared" si="8"/>
        <v>2758</v>
      </c>
      <c r="L93" s="54">
        <v>389.86</v>
      </c>
      <c r="M93" s="59">
        <f t="shared" si="9"/>
        <v>2729.02</v>
      </c>
      <c r="Q93" s="65">
        <v>4954.05</v>
      </c>
    </row>
    <row r="94" spans="1:17" s="12" customFormat="1" ht="42.95" customHeight="1" thickBot="1" x14ac:dyDescent="0.3">
      <c r="A94" s="19">
        <v>84</v>
      </c>
      <c r="B94" s="24" t="s">
        <v>106</v>
      </c>
      <c r="C94" s="21" t="s">
        <v>124</v>
      </c>
      <c r="D94" s="27">
        <v>10</v>
      </c>
      <c r="E94" s="20" t="s">
        <v>168</v>
      </c>
      <c r="F94" s="16">
        <f t="shared" si="5"/>
        <v>82.94</v>
      </c>
      <c r="G94" s="33">
        <f t="shared" si="6"/>
        <v>829.4</v>
      </c>
      <c r="H94" s="31">
        <v>82</v>
      </c>
      <c r="I94" s="31">
        <f t="shared" si="7"/>
        <v>820</v>
      </c>
      <c r="J94" s="31">
        <v>84</v>
      </c>
      <c r="K94" s="31">
        <f t="shared" si="8"/>
        <v>840</v>
      </c>
      <c r="L94" s="54">
        <v>82.82</v>
      </c>
      <c r="M94" s="59">
        <f t="shared" si="9"/>
        <v>828.19999999999993</v>
      </c>
      <c r="Q94" s="65">
        <v>6484.2</v>
      </c>
    </row>
    <row r="95" spans="1:17" s="12" customFormat="1" ht="42.95" customHeight="1" thickBot="1" x14ac:dyDescent="0.3">
      <c r="A95" s="19">
        <v>85</v>
      </c>
      <c r="B95" s="24" t="s">
        <v>107</v>
      </c>
      <c r="C95" s="21" t="s">
        <v>124</v>
      </c>
      <c r="D95" s="27">
        <v>5</v>
      </c>
      <c r="E95" s="20" t="s">
        <v>169</v>
      </c>
      <c r="F95" s="16">
        <f t="shared" si="5"/>
        <v>978.56333333333339</v>
      </c>
      <c r="G95" s="33">
        <f t="shared" si="6"/>
        <v>4892.8166666666666</v>
      </c>
      <c r="H95" s="31">
        <v>969</v>
      </c>
      <c r="I95" s="31">
        <f t="shared" si="7"/>
        <v>4845</v>
      </c>
      <c r="J95" s="31">
        <v>988</v>
      </c>
      <c r="K95" s="31">
        <f t="shared" si="8"/>
        <v>4940</v>
      </c>
      <c r="L95" s="54">
        <v>978.69</v>
      </c>
      <c r="M95" s="59">
        <f t="shared" si="9"/>
        <v>4893.4500000000007</v>
      </c>
      <c r="Q95" s="65">
        <v>6837.7</v>
      </c>
    </row>
    <row r="96" spans="1:17" s="12" customFormat="1" ht="42.95" customHeight="1" thickBot="1" x14ac:dyDescent="0.3">
      <c r="A96" s="19">
        <v>86</v>
      </c>
      <c r="B96" s="24" t="s">
        <v>108</v>
      </c>
      <c r="C96" s="21" t="s">
        <v>124</v>
      </c>
      <c r="D96" s="27">
        <v>10</v>
      </c>
      <c r="E96" s="20" t="s">
        <v>170</v>
      </c>
      <c r="F96" s="16">
        <f t="shared" si="5"/>
        <v>164.54333333333332</v>
      </c>
      <c r="G96" s="33">
        <f t="shared" si="6"/>
        <v>1645.4333333333332</v>
      </c>
      <c r="H96" s="31">
        <v>163</v>
      </c>
      <c r="I96" s="31">
        <f t="shared" si="7"/>
        <v>1630</v>
      </c>
      <c r="J96" s="31">
        <v>166</v>
      </c>
      <c r="K96" s="31">
        <f t="shared" si="8"/>
        <v>1660</v>
      </c>
      <c r="L96" s="54">
        <v>164.63</v>
      </c>
      <c r="M96" s="59">
        <f t="shared" si="9"/>
        <v>1646.3</v>
      </c>
      <c r="Q96" s="65">
        <v>9994.9599999999991</v>
      </c>
    </row>
    <row r="97" spans="1:17" s="12" customFormat="1" ht="42.95" customHeight="1" thickBot="1" x14ac:dyDescent="0.3">
      <c r="A97" s="19">
        <v>87</v>
      </c>
      <c r="B97" s="24" t="s">
        <v>109</v>
      </c>
      <c r="C97" s="21" t="s">
        <v>124</v>
      </c>
      <c r="D97" s="27">
        <v>15</v>
      </c>
      <c r="E97" s="20" t="s">
        <v>171</v>
      </c>
      <c r="F97" s="16">
        <f t="shared" si="5"/>
        <v>271.56333333333333</v>
      </c>
      <c r="G97" s="33">
        <f t="shared" si="6"/>
        <v>4073.45</v>
      </c>
      <c r="H97" s="31">
        <v>269</v>
      </c>
      <c r="I97" s="31">
        <f t="shared" si="7"/>
        <v>4035</v>
      </c>
      <c r="J97" s="31">
        <v>274</v>
      </c>
      <c r="K97" s="31">
        <f t="shared" si="8"/>
        <v>4110</v>
      </c>
      <c r="L97" s="54">
        <v>271.69</v>
      </c>
      <c r="M97" s="59">
        <f t="shared" si="9"/>
        <v>4075.35</v>
      </c>
      <c r="Q97" s="65">
        <v>1424.1</v>
      </c>
    </row>
    <row r="98" spans="1:17" s="12" customFormat="1" ht="42.95" customHeight="1" thickBot="1" x14ac:dyDescent="0.3">
      <c r="A98" s="19">
        <v>88</v>
      </c>
      <c r="B98" s="24" t="s">
        <v>110</v>
      </c>
      <c r="C98" s="21" t="s">
        <v>124</v>
      </c>
      <c r="D98" s="27">
        <v>10</v>
      </c>
      <c r="E98" s="20" t="s">
        <v>172</v>
      </c>
      <c r="F98" s="16">
        <f t="shared" si="5"/>
        <v>271.56333333333333</v>
      </c>
      <c r="G98" s="33">
        <f t="shared" si="6"/>
        <v>2715.6333333333332</v>
      </c>
      <c r="H98" s="31">
        <v>269</v>
      </c>
      <c r="I98" s="31">
        <f t="shared" si="7"/>
        <v>2690</v>
      </c>
      <c r="J98" s="31">
        <v>274</v>
      </c>
      <c r="K98" s="31">
        <f t="shared" si="8"/>
        <v>2740</v>
      </c>
      <c r="L98" s="54">
        <v>271.69</v>
      </c>
      <c r="M98" s="59">
        <f t="shared" si="9"/>
        <v>2716.9</v>
      </c>
      <c r="Q98" s="65">
        <v>1414</v>
      </c>
    </row>
    <row r="99" spans="1:17" s="12" customFormat="1" ht="42.95" customHeight="1" thickBot="1" x14ac:dyDescent="0.3">
      <c r="A99" s="19">
        <v>89</v>
      </c>
      <c r="B99" s="24" t="s">
        <v>111</v>
      </c>
      <c r="C99" s="21" t="s">
        <v>124</v>
      </c>
      <c r="D99" s="27">
        <v>15</v>
      </c>
      <c r="E99" s="20" t="s">
        <v>173</v>
      </c>
      <c r="F99" s="16">
        <f t="shared" si="5"/>
        <v>330.42333333333335</v>
      </c>
      <c r="G99" s="33">
        <f t="shared" si="6"/>
        <v>4956.3500000000004</v>
      </c>
      <c r="H99" s="31">
        <v>327</v>
      </c>
      <c r="I99" s="31">
        <f t="shared" si="7"/>
        <v>4905</v>
      </c>
      <c r="J99" s="31">
        <v>334</v>
      </c>
      <c r="K99" s="31">
        <f t="shared" si="8"/>
        <v>5010</v>
      </c>
      <c r="L99" s="54">
        <v>330.27</v>
      </c>
      <c r="M99" s="59">
        <f t="shared" si="9"/>
        <v>4954.0499999999993</v>
      </c>
      <c r="Q99" s="65">
        <v>19796</v>
      </c>
    </row>
    <row r="100" spans="1:17" s="12" customFormat="1" ht="42.95" customHeight="1" thickBot="1" x14ac:dyDescent="0.3">
      <c r="A100" s="19">
        <v>90</v>
      </c>
      <c r="B100" s="24" t="s">
        <v>112</v>
      </c>
      <c r="C100" s="21" t="s">
        <v>124</v>
      </c>
      <c r="D100" s="27">
        <v>10</v>
      </c>
      <c r="E100" s="20" t="s">
        <v>174</v>
      </c>
      <c r="F100" s="16">
        <f t="shared" si="5"/>
        <v>648.47333333333336</v>
      </c>
      <c r="G100" s="33">
        <f t="shared" si="6"/>
        <v>6484.7333333333336</v>
      </c>
      <c r="H100" s="31">
        <v>642</v>
      </c>
      <c r="I100" s="31">
        <f t="shared" si="7"/>
        <v>6420</v>
      </c>
      <c r="J100" s="31">
        <v>655</v>
      </c>
      <c r="K100" s="31">
        <f t="shared" si="8"/>
        <v>6550</v>
      </c>
      <c r="L100" s="54">
        <v>648.41999999999996</v>
      </c>
      <c r="M100" s="59">
        <f t="shared" si="9"/>
        <v>6484.2</v>
      </c>
      <c r="Q100" s="65">
        <v>8560.76</v>
      </c>
    </row>
    <row r="101" spans="1:17" s="12" customFormat="1" ht="42.95" customHeight="1" thickBot="1" x14ac:dyDescent="0.3">
      <c r="A101" s="19">
        <v>91</v>
      </c>
      <c r="B101" s="24" t="s">
        <v>113</v>
      </c>
      <c r="C101" s="21" t="s">
        <v>124</v>
      </c>
      <c r="D101" s="27">
        <v>5</v>
      </c>
      <c r="E101" s="20" t="s">
        <v>175</v>
      </c>
      <c r="F101" s="16">
        <f t="shared" si="5"/>
        <v>1367.5133333333333</v>
      </c>
      <c r="G101" s="33">
        <f t="shared" si="6"/>
        <v>6837.5666666666666</v>
      </c>
      <c r="H101" s="31">
        <v>1354</v>
      </c>
      <c r="I101" s="31">
        <f t="shared" si="7"/>
        <v>6770</v>
      </c>
      <c r="J101" s="31">
        <v>1381</v>
      </c>
      <c r="K101" s="31">
        <f t="shared" si="8"/>
        <v>6905</v>
      </c>
      <c r="L101" s="54">
        <v>1367.54</v>
      </c>
      <c r="M101" s="59">
        <f t="shared" si="9"/>
        <v>6837.7</v>
      </c>
      <c r="Q101" s="65">
        <v>2441.17</v>
      </c>
    </row>
    <row r="102" spans="1:17" s="40" customFormat="1" ht="42.95" customHeight="1" thickBot="1" x14ac:dyDescent="0.3">
      <c r="A102" s="38">
        <v>92</v>
      </c>
      <c r="B102" s="39" t="s">
        <v>114</v>
      </c>
      <c r="C102" s="46" t="s">
        <v>124</v>
      </c>
      <c r="D102" s="47">
        <v>8</v>
      </c>
      <c r="E102" s="39" t="s">
        <v>176</v>
      </c>
      <c r="F102" s="16">
        <f t="shared" si="5"/>
        <v>1249.4566666666667</v>
      </c>
      <c r="G102" s="33">
        <f t="shared" si="6"/>
        <v>9995.6533333333336</v>
      </c>
      <c r="H102" s="37">
        <v>1237</v>
      </c>
      <c r="I102" s="37">
        <f t="shared" si="7"/>
        <v>9896</v>
      </c>
      <c r="J102" s="37">
        <v>1262</v>
      </c>
      <c r="K102" s="37">
        <f t="shared" si="8"/>
        <v>10096</v>
      </c>
      <c r="L102" s="55">
        <v>1249.3699999999999</v>
      </c>
      <c r="M102" s="59">
        <f t="shared" si="9"/>
        <v>9994.9599999999991</v>
      </c>
      <c r="Q102" s="65">
        <v>9902.0400000000009</v>
      </c>
    </row>
    <row r="103" spans="1:17" s="12" customFormat="1" ht="42.95" customHeight="1" thickBot="1" x14ac:dyDescent="0.3">
      <c r="A103" s="19">
        <v>93</v>
      </c>
      <c r="B103" s="24" t="s">
        <v>115</v>
      </c>
      <c r="C103" s="21" t="s">
        <v>124</v>
      </c>
      <c r="D103" s="27">
        <v>30</v>
      </c>
      <c r="E103" s="20" t="s">
        <v>177</v>
      </c>
      <c r="F103" s="16">
        <f t="shared" si="5"/>
        <v>47.49</v>
      </c>
      <c r="G103" s="33">
        <f t="shared" si="6"/>
        <v>1424.7</v>
      </c>
      <c r="H103" s="31">
        <v>47</v>
      </c>
      <c r="I103" s="31">
        <f t="shared" si="7"/>
        <v>1410</v>
      </c>
      <c r="J103" s="31">
        <v>48</v>
      </c>
      <c r="K103" s="31">
        <f t="shared" si="8"/>
        <v>1440</v>
      </c>
      <c r="L103" s="54">
        <v>47.47</v>
      </c>
      <c r="M103" s="59">
        <f t="shared" si="9"/>
        <v>1424.1</v>
      </c>
      <c r="Q103" s="65">
        <v>15230.8</v>
      </c>
    </row>
    <row r="104" spans="1:17" s="12" customFormat="1" ht="42.95" customHeight="1" thickBot="1" x14ac:dyDescent="0.3">
      <c r="A104" s="19">
        <v>94</v>
      </c>
      <c r="B104" s="24" t="s">
        <v>116</v>
      </c>
      <c r="C104" s="21" t="s">
        <v>124</v>
      </c>
      <c r="D104" s="27">
        <v>20</v>
      </c>
      <c r="E104" s="20" t="s">
        <v>178</v>
      </c>
      <c r="F104" s="16">
        <f t="shared" si="5"/>
        <v>70.566666666666663</v>
      </c>
      <c r="G104" s="33">
        <f t="shared" si="6"/>
        <v>1411.3333333333333</v>
      </c>
      <c r="H104" s="31">
        <v>70</v>
      </c>
      <c r="I104" s="31">
        <f t="shared" si="7"/>
        <v>1400</v>
      </c>
      <c r="J104" s="31">
        <v>71</v>
      </c>
      <c r="K104" s="31">
        <f t="shared" si="8"/>
        <v>1420</v>
      </c>
      <c r="L104" s="54">
        <v>70.7</v>
      </c>
      <c r="M104" s="59">
        <f t="shared" si="9"/>
        <v>1414</v>
      </c>
      <c r="Q104" s="65">
        <v>2405.8200000000002</v>
      </c>
    </row>
    <row r="105" spans="1:17" s="12" customFormat="1" ht="42.95" customHeight="1" thickBot="1" x14ac:dyDescent="0.3">
      <c r="A105" s="19">
        <v>95</v>
      </c>
      <c r="B105" s="24" t="s">
        <v>117</v>
      </c>
      <c r="C105" s="21" t="s">
        <v>124</v>
      </c>
      <c r="D105" s="27">
        <v>2</v>
      </c>
      <c r="E105" s="20"/>
      <c r="F105" s="16">
        <f t="shared" si="5"/>
        <v>9391</v>
      </c>
      <c r="G105" s="33">
        <f t="shared" si="6"/>
        <v>18782</v>
      </c>
      <c r="H105" s="31">
        <v>9047</v>
      </c>
      <c r="I105" s="31">
        <f t="shared" si="7"/>
        <v>18094</v>
      </c>
      <c r="J105" s="31">
        <v>9228</v>
      </c>
      <c r="K105" s="31">
        <f t="shared" si="8"/>
        <v>18456</v>
      </c>
      <c r="L105" s="54">
        <v>9898</v>
      </c>
      <c r="M105" s="59">
        <f t="shared" si="9"/>
        <v>19796</v>
      </c>
      <c r="Q105" s="65">
        <v>3914.76</v>
      </c>
    </row>
    <row r="106" spans="1:17" s="12" customFormat="1" ht="42.95" customHeight="1" thickBot="1" x14ac:dyDescent="0.3">
      <c r="A106" s="19">
        <v>96</v>
      </c>
      <c r="B106" s="24" t="s">
        <v>118</v>
      </c>
      <c r="C106" s="21" t="s">
        <v>124</v>
      </c>
      <c r="D106" s="27">
        <v>2</v>
      </c>
      <c r="E106" s="20" t="s">
        <v>179</v>
      </c>
      <c r="F106" s="16">
        <f t="shared" si="5"/>
        <v>4280.46</v>
      </c>
      <c r="G106" s="33">
        <f t="shared" si="6"/>
        <v>8560.92</v>
      </c>
      <c r="H106" s="31">
        <v>4238</v>
      </c>
      <c r="I106" s="31">
        <f t="shared" si="7"/>
        <v>8476</v>
      </c>
      <c r="J106" s="31">
        <v>4323</v>
      </c>
      <c r="K106" s="31">
        <f t="shared" si="8"/>
        <v>8646</v>
      </c>
      <c r="L106" s="54">
        <v>4280.38</v>
      </c>
      <c r="M106" s="59">
        <f t="shared" si="9"/>
        <v>8560.76</v>
      </c>
      <c r="Q106" s="65">
        <v>5050</v>
      </c>
    </row>
    <row r="107" spans="1:17" s="12" customFormat="1" ht="42.95" customHeight="1" thickBot="1" x14ac:dyDescent="0.3">
      <c r="A107" s="19">
        <v>97</v>
      </c>
      <c r="B107" s="24" t="s">
        <v>119</v>
      </c>
      <c r="C107" s="21" t="s">
        <v>124</v>
      </c>
      <c r="D107" s="27">
        <v>1</v>
      </c>
      <c r="E107" s="20" t="s">
        <v>180</v>
      </c>
      <c r="F107" s="16">
        <f t="shared" si="5"/>
        <v>2441.0566666666668</v>
      </c>
      <c r="G107" s="33">
        <f t="shared" si="6"/>
        <v>2441.0566666666668</v>
      </c>
      <c r="H107" s="31">
        <v>2417</v>
      </c>
      <c r="I107" s="31">
        <f t="shared" si="7"/>
        <v>2417</v>
      </c>
      <c r="J107" s="31">
        <v>2465</v>
      </c>
      <c r="K107" s="31">
        <f t="shared" si="8"/>
        <v>2465</v>
      </c>
      <c r="L107" s="54">
        <v>2441.17</v>
      </c>
      <c r="M107" s="59">
        <f t="shared" si="9"/>
        <v>2441.17</v>
      </c>
      <c r="Q107" s="65">
        <v>10306.040000000001</v>
      </c>
    </row>
    <row r="108" spans="1:17" s="12" customFormat="1" ht="42.95" customHeight="1" thickBot="1" x14ac:dyDescent="0.3">
      <c r="A108" s="19">
        <v>98</v>
      </c>
      <c r="B108" s="24" t="s">
        <v>120</v>
      </c>
      <c r="C108" s="21" t="s">
        <v>124</v>
      </c>
      <c r="D108" s="27">
        <v>2</v>
      </c>
      <c r="E108" s="22" t="s">
        <v>181</v>
      </c>
      <c r="F108" s="16">
        <f t="shared" si="5"/>
        <v>4951.0066666666671</v>
      </c>
      <c r="G108" s="33">
        <f t="shared" si="6"/>
        <v>9902.0133333333342</v>
      </c>
      <c r="H108" s="31">
        <v>4902</v>
      </c>
      <c r="I108" s="31">
        <f t="shared" si="7"/>
        <v>9804</v>
      </c>
      <c r="J108" s="31">
        <v>5000</v>
      </c>
      <c r="K108" s="31">
        <f t="shared" si="8"/>
        <v>10000</v>
      </c>
      <c r="L108" s="54">
        <v>4951.0200000000004</v>
      </c>
      <c r="M108" s="59">
        <f t="shared" si="9"/>
        <v>9902.0400000000009</v>
      </c>
      <c r="Q108" s="65">
        <v>8393.1</v>
      </c>
    </row>
    <row r="109" spans="1:17" s="12" customFormat="1" ht="42.95" customHeight="1" thickBot="1" x14ac:dyDescent="0.3">
      <c r="A109" s="19">
        <v>99</v>
      </c>
      <c r="B109" s="24" t="s">
        <v>120</v>
      </c>
      <c r="C109" s="21" t="s">
        <v>124</v>
      </c>
      <c r="D109" s="27">
        <v>2</v>
      </c>
      <c r="E109" s="22" t="s">
        <v>182</v>
      </c>
      <c r="F109" s="16">
        <f t="shared" si="5"/>
        <v>7615.4666666666672</v>
      </c>
      <c r="G109" s="33">
        <f t="shared" si="6"/>
        <v>15230.933333333334</v>
      </c>
      <c r="H109" s="31">
        <v>7540</v>
      </c>
      <c r="I109" s="31">
        <f t="shared" si="7"/>
        <v>15080</v>
      </c>
      <c r="J109" s="31">
        <v>7691</v>
      </c>
      <c r="K109" s="31">
        <f t="shared" si="8"/>
        <v>15382</v>
      </c>
      <c r="L109" s="54">
        <v>7615.4</v>
      </c>
      <c r="M109" s="59">
        <f t="shared" si="9"/>
        <v>15230.8</v>
      </c>
      <c r="Q109" s="65">
        <v>17372</v>
      </c>
    </row>
    <row r="110" spans="1:17" s="12" customFormat="1" ht="42.95" customHeight="1" thickBot="1" x14ac:dyDescent="0.3">
      <c r="A110" s="21">
        <v>100</v>
      </c>
      <c r="B110" s="23" t="s">
        <v>121</v>
      </c>
      <c r="C110" s="21" t="s">
        <v>124</v>
      </c>
      <c r="D110" s="29">
        <v>2</v>
      </c>
      <c r="E110" s="22"/>
      <c r="F110" s="16">
        <f t="shared" si="5"/>
        <v>1202.97</v>
      </c>
      <c r="G110" s="33">
        <f t="shared" si="6"/>
        <v>2405.94</v>
      </c>
      <c r="H110" s="31">
        <v>1191</v>
      </c>
      <c r="I110" s="31">
        <f t="shared" si="7"/>
        <v>2382</v>
      </c>
      <c r="J110" s="31">
        <v>1215</v>
      </c>
      <c r="K110" s="31">
        <f t="shared" si="8"/>
        <v>2430</v>
      </c>
      <c r="L110" s="54">
        <v>1202.9100000000001</v>
      </c>
      <c r="M110" s="59">
        <f t="shared" si="9"/>
        <v>2405.8200000000002</v>
      </c>
      <c r="Q110" s="65">
        <v>2626</v>
      </c>
    </row>
    <row r="111" spans="1:17" s="6" customFormat="1" ht="15" customHeight="1" x14ac:dyDescent="0.25">
      <c r="A111" s="78" t="s">
        <v>2</v>
      </c>
      <c r="B111" s="79"/>
      <c r="C111" s="79"/>
      <c r="D111" s="79"/>
      <c r="E111" s="79"/>
      <c r="F111" s="58"/>
      <c r="G111" s="34">
        <f>SUM(G11:G110)</f>
        <v>1870986.8533333349</v>
      </c>
      <c r="H111" s="30"/>
      <c r="I111" s="36">
        <f>SUM(I11:I110)</f>
        <v>1845648</v>
      </c>
      <c r="J111" s="30"/>
      <c r="K111" s="36">
        <f>SUM(K11:K110)</f>
        <v>1882596</v>
      </c>
      <c r="L111" s="56"/>
      <c r="M111" s="41">
        <f>SUM(M11:M110)</f>
        <v>1884716.5600000003</v>
      </c>
      <c r="N111" s="57"/>
      <c r="Q111" s="6">
        <f>SUM(Q11:Q110)</f>
        <v>1884716.5600000003</v>
      </c>
    </row>
    <row r="112" spans="1:17" s="6" customFormat="1" ht="15.75" customHeight="1" x14ac:dyDescent="0.25">
      <c r="A112" s="78" t="s">
        <v>15</v>
      </c>
      <c r="B112" s="79"/>
      <c r="C112" s="79"/>
      <c r="D112" s="79"/>
      <c r="E112" s="79"/>
      <c r="F112" s="58"/>
      <c r="G112" s="35">
        <f>G111/1.18*0.18</f>
        <v>285404.77423728834</v>
      </c>
      <c r="H112" s="30"/>
      <c r="I112" s="41">
        <f>I111/1.18*0.18</f>
        <v>281539.52542372886</v>
      </c>
      <c r="J112" s="30"/>
      <c r="K112" s="41">
        <f>K111/1.18*0.18</f>
        <v>287175.66101694916</v>
      </c>
      <c r="L112" s="56"/>
      <c r="M112" s="41">
        <f>M111/1.18*0.18</f>
        <v>287499.13627118646</v>
      </c>
    </row>
    <row r="113" spans="1:7" s="6" customFormat="1" ht="15.75" customHeight="1" x14ac:dyDescent="0.25">
      <c r="A113" s="13"/>
      <c r="B113" s="13"/>
      <c r="C113" s="13"/>
      <c r="D113" s="13"/>
      <c r="E113" s="13"/>
      <c r="F113" s="13"/>
      <c r="G113" s="14"/>
    </row>
    <row r="114" spans="1:7" x14ac:dyDescent="0.25">
      <c r="A114" s="2" t="s">
        <v>20</v>
      </c>
    </row>
    <row r="116" spans="1:7" ht="15.75" customHeight="1" x14ac:dyDescent="0.25">
      <c r="A116" s="71" t="s">
        <v>16</v>
      </c>
      <c r="B116" s="71"/>
      <c r="C116" s="71"/>
      <c r="D116" s="71"/>
      <c r="E116" s="71"/>
      <c r="F116" s="71"/>
      <c r="G116" s="71"/>
    </row>
    <row r="117" spans="1:7" ht="15.75" customHeight="1" x14ac:dyDescent="0.25">
      <c r="A117" s="70" t="s">
        <v>21</v>
      </c>
      <c r="B117" s="70"/>
      <c r="C117" s="70"/>
      <c r="D117" s="70"/>
      <c r="E117" s="70"/>
      <c r="F117" s="70"/>
      <c r="G117" s="70"/>
    </row>
    <row r="118" spans="1:7" ht="15.75" customHeight="1" x14ac:dyDescent="0.25">
      <c r="A118" s="70" t="s">
        <v>8</v>
      </c>
      <c r="B118" s="70"/>
      <c r="C118" s="70"/>
      <c r="D118" s="70"/>
      <c r="E118" s="70"/>
      <c r="F118" s="70"/>
      <c r="G118" s="70"/>
    </row>
    <row r="119" spans="1:7" x14ac:dyDescent="0.25">
      <c r="A119" s="7" t="s">
        <v>17</v>
      </c>
      <c r="B119" s="4"/>
      <c r="C119" s="3"/>
      <c r="D119" s="3"/>
      <c r="E119" s="3"/>
      <c r="F119" s="3"/>
      <c r="G119" s="3"/>
    </row>
    <row r="120" spans="1:7" x14ac:dyDescent="0.25">
      <c r="A120" s="7"/>
      <c r="B120" s="4"/>
      <c r="C120" s="3"/>
      <c r="D120" s="3"/>
      <c r="E120" s="3"/>
      <c r="F120" s="3"/>
      <c r="G120" s="3"/>
    </row>
    <row r="121" spans="1:7" x14ac:dyDescent="0.25">
      <c r="A121" s="7"/>
      <c r="B121" s="4"/>
      <c r="C121" s="3"/>
      <c r="D121" s="3"/>
      <c r="E121" s="3"/>
      <c r="F121" s="3"/>
      <c r="G121" s="3"/>
    </row>
    <row r="122" spans="1:7" x14ac:dyDescent="0.25">
      <c r="B122" s="8" t="s">
        <v>6</v>
      </c>
      <c r="F122" s="9" t="s">
        <v>7</v>
      </c>
    </row>
    <row r="123" spans="1:7" x14ac:dyDescent="0.25">
      <c r="A123" s="5"/>
      <c r="F123" s="5"/>
      <c r="G123" s="5"/>
    </row>
    <row r="127" spans="1:7" x14ac:dyDescent="0.25">
      <c r="B127" s="2" t="s">
        <v>5</v>
      </c>
      <c r="E127" s="2" t="s">
        <v>5</v>
      </c>
    </row>
    <row r="128" spans="1:7" x14ac:dyDescent="0.25">
      <c r="B128" s="2"/>
    </row>
    <row r="129" spans="1:5" x14ac:dyDescent="0.25">
      <c r="B129" s="2" t="s">
        <v>3</v>
      </c>
      <c r="E129" s="2" t="s">
        <v>3</v>
      </c>
    </row>
    <row r="133" spans="1:5" x14ac:dyDescent="0.25">
      <c r="A133" s="10"/>
    </row>
    <row r="134" spans="1:5" x14ac:dyDescent="0.25">
      <c r="A134" s="10"/>
    </row>
    <row r="135" spans="1:5" x14ac:dyDescent="0.25">
      <c r="A135" s="10"/>
    </row>
  </sheetData>
  <mergeCells count="11">
    <mergeCell ref="A116:G116"/>
    <mergeCell ref="A117:G117"/>
    <mergeCell ref="A118:G118"/>
    <mergeCell ref="A8:G8"/>
    <mergeCell ref="A111:E111"/>
    <mergeCell ref="A112:E112"/>
    <mergeCell ref="A1:G1"/>
    <mergeCell ref="A3:G3"/>
    <mergeCell ref="A4:G4"/>
    <mergeCell ref="A5:G5"/>
    <mergeCell ref="A7:G7"/>
  </mergeCells>
  <pageMargins left="0.31496062992125984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7</vt:i4>
      </vt:variant>
    </vt:vector>
  </HeadingPairs>
  <TitlesOfParts>
    <vt:vector size="9" baseType="lpstr">
      <vt:lpstr>спецификация</vt:lpstr>
      <vt:lpstr>Лист1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Комарова Татьяна Александровна</cp:lastModifiedBy>
  <cp:lastPrinted>2014-07-02T11:57:40Z</cp:lastPrinted>
  <dcterms:created xsi:type="dcterms:W3CDTF">2010-02-10T14:08:21Z</dcterms:created>
  <dcterms:modified xsi:type="dcterms:W3CDTF">2014-07-09T06:12:56Z</dcterms:modified>
</cp:coreProperties>
</file>