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4" i="1" l="1"/>
  <c r="P17" i="1"/>
  <c r="P16" i="1"/>
  <c r="P15" i="1"/>
</calcChain>
</file>

<file path=xl/sharedStrings.xml><?xml version="1.0" encoding="utf-8"?>
<sst xmlns="http://schemas.openxmlformats.org/spreadsheetml/2006/main" count="282" uniqueCount="194">
  <si>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</si>
  <si>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</si>
  <si>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</si>
  <si>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</si>
  <si>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</si>
  <si>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</si>
  <si>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</si>
  <si>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</si>
  <si>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</si>
  <si>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</si>
  <si>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</si>
  <si>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</si>
  <si>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</si>
  <si>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</si>
  <si>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</si>
  <si>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</si>
  <si>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</si>
  <si>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</si>
  <si>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</si>
  <si>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</si>
  <si>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</si>
  <si>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</si>
  <si>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</si>
  <si>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</si>
  <si>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</si>
  <si>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</si>
  <si>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</si>
  <si>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</si>
  <si>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</si>
  <si>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</si>
  <si>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</si>
  <si>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</si>
  <si>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</si>
  <si>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</si>
  <si>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</si>
  <si>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</si>
  <si>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</si>
  <si>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</si>
  <si>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</si>
  <si>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</si>
  <si>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</si>
  <si>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</si>
  <si>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</si>
  <si>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</si>
  <si>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</si>
  <si>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</si>
  <si>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</si>
  <si>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</si>
  <si>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ТЕРм10-02-016-06</t>
  </si>
  <si>
    <t>Отдельно устанавливаемый преобразователь или блок питания СКАТ-1200</t>
  </si>
  <si>
    <t>АКБ 12В 7А/ч  (Ц:423,20руб:1,18:4,42х1,02)</t>
  </si>
  <si>
    <t>Прибор приемно-контрольный ВЭРС-ПК16 (Ц:3612,40руб:1,18:4,19)</t>
  </si>
  <si>
    <t>ТЕРм10-08-001-02</t>
  </si>
  <si>
    <t>Приборы ПС приемно-контрольные, пусковые, концентратор блок базовый на 20 лучей   ВЭРС-ПК16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</si>
  <si>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</si>
  <si>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</si>
  <si>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</si>
  <si>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Блок индикации  БИ-200 (Ц:1200руб:1,18:4,19)</t>
  </si>
  <si>
    <t>Устройства промежуточные на количество лучей 1 Блок индикации  БИ-200</t>
  </si>
  <si>
    <t>Устройство контроля шлейфов сигнализации  УКШ-1 (Ц:185руб:1,18:4,42х1,02)</t>
  </si>
  <si>
    <t>ТЕРм10-06-010-22</t>
  </si>
  <si>
    <t>Устройство  контроля  шлейфов сигнализации УКШ-1</t>
  </si>
  <si>
    <t>1 устройство</t>
  </si>
  <si>
    <t>Реле УК-ВК/02   (Ц:381,26руб:1,18:4,42х1,02)</t>
  </si>
  <si>
    <t>Реле, ключ, кнопка и др. с подготовкой места установки УК-ВК/02</t>
  </si>
  <si>
    <t>Извещатель пожарный дымовой  ИП 212-45 (Ц:240,79руб:1,18:4,42х1,02)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</si>
  <si>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</si>
  <si>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</si>
  <si>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Извещатель пламени Спектрон 220Н (Ц:5390руб.:1,18:4,19)</t>
  </si>
  <si>
    <t>Крепежно-юстировочное устройство К-01  (Ц:100руб :1,18:4,42х1,02)</t>
  </si>
  <si>
    <t>Оптоволоконный кабель ОВ2 в металлорукаве (Ц:598,95руб.:1,18:4,42х1,02)</t>
  </si>
  <si>
    <t>Извещатель ПС автоматический дымовой, фотоэлектрический, радиоизотопный, световой в нормальном исполнении Спектрон-220Н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</si>
  <si>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</si>
  <si>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</si>
  <si>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</si>
  <si>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Оповещатель "Маяк-24-КП" (Ц:296,70руб :1,18:4,42х1,02)</t>
  </si>
  <si>
    <t>ТЕРм10-04-066-05</t>
  </si>
  <si>
    <t>Оповещатель пожарный комбинированный Маяк-12КП</t>
  </si>
  <si>
    <t>Тепловой взрывозащищенный "ИП 101-07ем" (Ц:3497руб:1,18:4,04х1,02)</t>
  </si>
  <si>
    <t>Извещатель ПС автоматический тепловой электро-контактный, магнитоконтактный в нормальном исполнении ИП 101-07-07-ем</t>
  </si>
  <si>
    <t>Извещатель ПС автоматический тепловой ИП 103-5  (Ц:38,92руб:1,18:4,42х1,02)</t>
  </si>
  <si>
    <t>Извещатель ПС автоматический тепловой электро-контактный, магнитоконтактный в нормальном исполнении ИП 103-5</t>
  </si>
  <si>
    <t>ТЕРм08-03-591-01</t>
  </si>
  <si>
    <t>Выключатель одноклавишный неутопленного типа при открытой проводке</t>
  </si>
  <si>
    <t>100 шт.</t>
  </si>
  <si>
    <t>ТСЦ-509-1201</t>
  </si>
  <si>
    <t>Выключатель одноклавишный для скрытой проводки</t>
  </si>
  <si>
    <t>шт.</t>
  </si>
  <si>
    <t>ТСЦ-509-0152</t>
  </si>
  <si>
    <t>Выключатели автоматические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</si>
  <si>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</si>
  <si>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</si>
  <si>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ТСЦ-509-0584</t>
  </si>
  <si>
    <t>Резисторы</t>
  </si>
  <si>
    <t>ТЕРм11-03-001-01</t>
  </si>
  <si>
    <t>Монтаж: Резисторы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</si>
  <si>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</si>
  <si>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</si>
  <si>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</si>
  <si>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</si>
  <si>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Коробка распределительная DKC 80х80мм 400C3 53700R (Цена:34руб :1,18:4,42)</t>
  </si>
  <si>
    <t>ТЕРм10-04-066-04</t>
  </si>
  <si>
    <t>Монтаж: коробка   80х80х40</t>
  </si>
  <si>
    <t>ТСЦ-503-0455 прим</t>
  </si>
  <si>
    <t>Коробка телефонная распределительная марки КРТП 2х10х2</t>
  </si>
  <si>
    <t>Коробка кабельная соединительная или разветвительная  КРТП 2х10х2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</si>
  <si>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</si>
  <si>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</si>
  <si>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</si>
  <si>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</si>
  <si>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</si>
  <si>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</si>
  <si>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</si>
  <si>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ТЕРм10-01-055-02</t>
  </si>
  <si>
    <t>Прокладка кабеля, масса 1 м до 1 кг, по стене кирпичной</t>
  </si>
  <si>
    <t>Кабель КСРЭВнг(А) FRLS  2х0,5мм (Ц:20810руб:1,18:4,42 х1,02)</t>
  </si>
  <si>
    <t>ТСЦ-501-1352 прим.</t>
  </si>
  <si>
    <t>Кабели связи с полиэтиленовой изоляцией, с алюмополиэтиленовым экраном, марки ТПП, диаметром жилы 0,5 мм, с числом пар - 10</t>
  </si>
  <si>
    <t>ТСЦ-501-1353</t>
  </si>
  <si>
    <t>Кабели связи с полиэтиленовой изоляцией, с алюмополиэтиленовым экраном, марки ТПП, диаметром жилы 0,5 мм, с числом пар - 20</t>
  </si>
  <si>
    <t>ТЕРм08-02-399-01</t>
  </si>
  <si>
    <t>Провод в коробах, сечением до 6 мм2</t>
  </si>
  <si>
    <t>ТЕРм08-02-407-01</t>
  </si>
  <si>
    <t>Труба стальная по установленным конструкциям, по стенам с креплением скобами, диаметр до 25 мм</t>
  </si>
  <si>
    <t>ТСЦ-103-0001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</si>
  <si>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</si>
  <si>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</si>
  <si>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</si>
  <si>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</si>
  <si>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</si>
  <si>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</si>
  <si>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</si>
  <si>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</si>
  <si>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</si>
  <si>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</si>
  <si>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</si>
  <si>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</si>
  <si>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</si>
  <si>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</si>
  <si>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</si>
  <si>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</si>
  <si>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4,34%  (Поз. 2, 4, 9, 34, 48, 50, 6, 13, 16, 18, 20, 24, 26, 30, 32, 36, 38, 44, 46, 54, 8, 39, 42, 52, 58-59, 61, 22, 62-64)</t>
  </si>
  <si>
    <t xml:space="preserve">   Транспортные расходы на оборудование - согласно п.4.60 из МДС 81-35.2004 ПЗ=1,03 (ОЗП=1,03; ЭМ=1,03; МАТ=1,03)  (Поз. 1, 3, 15, 17, 19, 27, 5, 12)</t>
  </si>
  <si>
    <t xml:space="preserve">   Заготовительно-складские расходы на оборудование - согласно п.4.64 из МДС 81-35.2004 ПЗ=1,012 (ОЗП=1,012; ЭМ=1,012; МАТ=1,012)  (Поз. 1, 3, 15, 17, 19, 27, 5,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</si>
  <si>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34, 48, 50, 6, 13, 16, 18, 20, 24, 26, 30, 32, 36, 38, 44, 46, 54, 8, 39, 42, 52, 58-59, 61, 22)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</si>
  <si>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62-64)</t>
  </si>
  <si>
    <t xml:space="preserve">   Пусконаладочные работы (в холостую 80%) ПЗ=0,8 (ОЗП=0,8; ЭМ=0,8; ЗПМ=0,8; МАТ=0,8; ТЗ=0,8; ТЗМ=0,8)  (Поз. 62-64)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</si>
  <si>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</si>
  <si>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</si>
  <si>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</si>
  <si>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</si>
  <si>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</si>
  <si>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</si>
  <si>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</si>
  <si>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</si>
  <si>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</si>
  <si>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</si>
  <si>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</si>
  <si>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</si>
  <si>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</si>
  <si>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</si>
  <si>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</si>
  <si>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РП 2007-83СС </t>
  </si>
  <si>
    <t>___________________________54,973</t>
  </si>
  <si>
    <t>тыс. руб.</t>
  </si>
  <si>
    <t>___________________________11,308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</si>
  <si>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</si>
  <si>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</si>
  <si>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_______________________________________________________________________________________________704,87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</si>
  <si>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</si>
  <si>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</si>
  <si>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</si>
  <si>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_______________________________________________________________________________________________7,943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</si>
  <si>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</si>
  <si>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_______________________________________________________________________________________________5,873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</si>
  <si>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</si>
  <si>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_______________________________________________________________________________________________41,157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</si>
  <si>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</si>
  <si>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</si>
  <si>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</si>
  <si>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</si>
  <si>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</si>
  <si>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24491</t>
  </si>
  <si>
    <t xml:space="preserve">систему автоматической пожарной сигнализации и СОУЭ. </t>
  </si>
  <si>
    <t>Склад 738.  Здание 13/14 (инв.№ 5800017; 6000224).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</si>
  <si>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</si>
  <si>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</si>
  <si>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</si>
  <si>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</si>
  <si>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</si>
  <si>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ВСЕГО:</t>
  </si>
  <si>
    <t>Зам.гл.инженера отд. 072 _________________________  Т.М.Ковязина</t>
  </si>
  <si>
    <t>Составил инженер-сметчик __________________ В.В.Воронкова</t>
  </si>
  <si>
    <t>18.07.12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</si>
</sst>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/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topLeftCell="A100" zoomScaleNormal="100" zoomScaleSheetLayoutView="75" workbookViewId="0">
      <selection activeCell="A117" sqref="A117:XFD121"/>
    </sheetView>
  </sheetViews>
  <sheetFormatPr defaultColWidth="9.109375" defaultRowHeight="13.2" outlineLevelRow="2" x14ac:dyDescent="0.25"/>
  <cols>
    <col min="1" max="1" width="3.33203125" style="25" customWidth="1"/>
    <col min="2" max="2" width="16.21875" style="26" customWidth="1"/>
    <col min="3" max="3" width="34.33203125" style="27" customWidth="1"/>
    <col min="4" max="4" width="7.6640625" style="28" customWidth="1"/>
    <col min="5" max="5" width="9.664062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9.10937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9"/>
      <c r="E1" s="55" t="s">
        <v>177</v>
      </c>
      <c r="F1" s="55"/>
      <c r="G1" s="55"/>
      <c r="H1" s="55"/>
      <c r="I1" s="55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178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179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180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181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182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40" t="s">
        <v>183</v>
      </c>
      <c r="E9" s="41"/>
      <c r="F9" s="9"/>
      <c r="G9" s="9"/>
      <c r="H9" s="42"/>
      <c r="I9" s="9"/>
      <c r="J9" s="40"/>
      <c r="K9" s="9"/>
      <c r="L9" s="9"/>
      <c r="M9" s="5"/>
      <c r="N9" s="5"/>
      <c r="O9" s="5"/>
      <c r="P9" s="5"/>
      <c r="Q9" s="5"/>
      <c r="R9"/>
    </row>
    <row r="10" spans="1:18" x14ac:dyDescent="0.25">
      <c r="A10" s="8"/>
      <c r="B10" s="2"/>
      <c r="C10" s="15"/>
      <c r="D10" s="43" t="s">
        <v>184</v>
      </c>
      <c r="E10" s="43"/>
      <c r="F10" s="43"/>
      <c r="G10" s="43"/>
      <c r="H10" s="43"/>
      <c r="I10" s="43"/>
      <c r="J10" s="43"/>
      <c r="K10" s="13"/>
      <c r="L10" s="13"/>
      <c r="M10" s="5"/>
      <c r="N10" s="5"/>
      <c r="O10" s="5"/>
      <c r="P10" s="5"/>
      <c r="Q10" s="5"/>
      <c r="R10"/>
    </row>
    <row r="11" spans="1:18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  <c r="R11"/>
    </row>
    <row r="12" spans="1:18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 x14ac:dyDescent="0.25">
      <c r="A13" s="8"/>
      <c r="B13" s="2"/>
      <c r="C13" s="4"/>
      <c r="D13" s="16" t="s">
        <v>162</v>
      </c>
      <c r="E13" s="5"/>
      <c r="F13" s="5"/>
      <c r="G13" s="5"/>
      <c r="H13" s="16"/>
      <c r="I13" s="16"/>
      <c r="J13" s="16"/>
      <c r="K13" s="5"/>
      <c r="L13" s="5"/>
      <c r="M13" s="5"/>
      <c r="N13" s="45" t="s">
        <v>186</v>
      </c>
      <c r="O13" s="46"/>
      <c r="P13" s="46"/>
      <c r="Q13" s="5"/>
    </row>
    <row r="14" spans="1:18" x14ac:dyDescent="0.25">
      <c r="A14" s="8"/>
      <c r="B14" s="2"/>
      <c r="C14" s="4"/>
      <c r="D14" s="16" t="s">
        <v>170</v>
      </c>
      <c r="E14" s="5"/>
      <c r="F14" s="5"/>
      <c r="G14" s="5"/>
      <c r="H14" s="16"/>
      <c r="I14" s="16"/>
      <c r="J14" s="59" t="s">
        <v>163</v>
      </c>
      <c r="K14" s="60"/>
      <c r="L14" s="7" t="s">
        <v>164</v>
      </c>
      <c r="M14" s="5"/>
      <c r="N14" s="47" t="s">
        <v>190</v>
      </c>
      <c r="O14" s="46"/>
      <c r="P14" s="48">
        <f>P15+P16+P17</f>
        <v>250.72675999999998</v>
      </c>
    </row>
    <row r="15" spans="1:18" outlineLevel="1" x14ac:dyDescent="0.25">
      <c r="A15" s="8"/>
      <c r="B15" s="2"/>
      <c r="C15" s="4"/>
      <c r="D15" s="16" t="s">
        <v>175</v>
      </c>
      <c r="E15" s="5"/>
      <c r="F15" s="5"/>
      <c r="G15" s="5"/>
      <c r="H15" s="16"/>
      <c r="I15" s="16"/>
      <c r="J15" s="59" t="s">
        <v>176</v>
      </c>
      <c r="K15" s="60"/>
      <c r="L15" s="7" t="s">
        <v>164</v>
      </c>
      <c r="M15" s="5"/>
      <c r="N15" s="47" t="s">
        <v>187</v>
      </c>
      <c r="O15" s="46"/>
      <c r="P15" s="48">
        <f>41.157*4.42</f>
        <v>181.91393999999997</v>
      </c>
    </row>
    <row r="16" spans="1:18" outlineLevel="1" x14ac:dyDescent="0.25">
      <c r="A16" s="8"/>
      <c r="B16" s="2"/>
      <c r="C16" s="4"/>
      <c r="D16" s="16" t="s">
        <v>173</v>
      </c>
      <c r="E16" s="5"/>
      <c r="F16" s="5"/>
      <c r="G16" s="5"/>
      <c r="H16" s="16"/>
      <c r="I16" s="16"/>
      <c r="J16" s="59" t="s">
        <v>174</v>
      </c>
      <c r="K16" s="60"/>
      <c r="L16" s="7" t="s">
        <v>164</v>
      </c>
      <c r="M16" s="5"/>
      <c r="N16" s="47" t="s">
        <v>188</v>
      </c>
      <c r="O16" s="46"/>
      <c r="P16" s="48">
        <f>5.873*6.05</f>
        <v>35.531649999999999</v>
      </c>
    </row>
    <row r="17" spans="1:17" outlineLevel="1" x14ac:dyDescent="0.25">
      <c r="A17" s="8"/>
      <c r="B17" s="2"/>
      <c r="C17" s="4"/>
      <c r="D17" s="16" t="s">
        <v>171</v>
      </c>
      <c r="E17" s="5"/>
      <c r="F17" s="5"/>
      <c r="G17" s="5"/>
      <c r="H17" s="16"/>
      <c r="I17" s="16"/>
      <c r="J17" s="59" t="s">
        <v>172</v>
      </c>
      <c r="K17" s="60"/>
      <c r="L17" s="7" t="s">
        <v>164</v>
      </c>
      <c r="M17" s="5"/>
      <c r="N17" s="47" t="s">
        <v>189</v>
      </c>
      <c r="O17" s="46"/>
      <c r="P17" s="48">
        <f>7.943*4.19</f>
        <v>33.281170000000003</v>
      </c>
    </row>
    <row r="18" spans="1:17" x14ac:dyDescent="0.25">
      <c r="A18" s="8"/>
      <c r="B18" s="2"/>
      <c r="C18" s="4"/>
      <c r="D18" s="16" t="s">
        <v>166</v>
      </c>
      <c r="E18" s="5"/>
      <c r="F18" s="5"/>
      <c r="G18" s="5"/>
      <c r="H18" s="16"/>
      <c r="I18" s="16"/>
      <c r="J18" s="59" t="s">
        <v>165</v>
      </c>
      <c r="K18" s="60"/>
      <c r="L18" s="7" t="s">
        <v>164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167</v>
      </c>
      <c r="E19" s="5"/>
      <c r="F19" s="5"/>
      <c r="G19" s="5"/>
      <c r="H19" s="16"/>
      <c r="I19" s="16"/>
      <c r="J19" s="59" t="s">
        <v>168</v>
      </c>
      <c r="K19" s="60"/>
      <c r="L19" s="7" t="s">
        <v>169</v>
      </c>
      <c r="M19" s="5"/>
      <c r="N19" s="5"/>
      <c r="O19" s="5"/>
      <c r="P19" s="5"/>
    </row>
    <row r="20" spans="1:17" x14ac:dyDescent="0.25">
      <c r="A20" s="8"/>
      <c r="B20" s="2"/>
      <c r="C20" s="4"/>
      <c r="D20" s="44" t="s">
        <v>185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62" t="s">
        <v>4</v>
      </c>
      <c r="B22" s="65" t="s">
        <v>21</v>
      </c>
      <c r="C22" s="62" t="s">
        <v>5</v>
      </c>
      <c r="D22" s="62" t="s">
        <v>6</v>
      </c>
      <c r="E22" s="62" t="s">
        <v>7</v>
      </c>
      <c r="F22" s="62" t="s">
        <v>17</v>
      </c>
      <c r="G22" s="63"/>
      <c r="H22" s="63"/>
      <c r="I22" s="63"/>
      <c r="J22" s="62" t="s">
        <v>18</v>
      </c>
      <c r="K22" s="67"/>
      <c r="L22" s="67"/>
      <c r="M22" s="67"/>
      <c r="N22" s="67"/>
      <c r="O22" s="62" t="s">
        <v>12</v>
      </c>
      <c r="P22" s="62" t="s">
        <v>13</v>
      </c>
      <c r="Q22" s="68" t="s">
        <v>19</v>
      </c>
    </row>
    <row r="23" spans="1:17" ht="18.75" customHeight="1" x14ac:dyDescent="0.25">
      <c r="A23" s="63"/>
      <c r="B23" s="66"/>
      <c r="C23" s="64"/>
      <c r="D23" s="62"/>
      <c r="E23" s="62"/>
      <c r="F23" s="62" t="s">
        <v>8</v>
      </c>
      <c r="G23" s="62" t="s">
        <v>10</v>
      </c>
      <c r="H23" s="63"/>
      <c r="I23" s="63"/>
      <c r="J23" s="62" t="s">
        <v>20</v>
      </c>
      <c r="K23" s="62" t="s">
        <v>8</v>
      </c>
      <c r="L23" s="62" t="s">
        <v>10</v>
      </c>
      <c r="M23" s="63"/>
      <c r="N23" s="63"/>
      <c r="O23" s="62"/>
      <c r="P23" s="62"/>
      <c r="Q23" s="68"/>
    </row>
    <row r="24" spans="1:17" ht="22.5" customHeight="1" x14ac:dyDescent="0.25">
      <c r="A24" s="63"/>
      <c r="B24" s="66"/>
      <c r="C24" s="64"/>
      <c r="D24" s="62"/>
      <c r="E24" s="62"/>
      <c r="F24" s="63"/>
      <c r="G24" s="20" t="s">
        <v>9</v>
      </c>
      <c r="H24" s="20" t="s">
        <v>14</v>
      </c>
      <c r="I24" s="20" t="s">
        <v>11</v>
      </c>
      <c r="J24" s="64"/>
      <c r="K24" s="63"/>
      <c r="L24" s="20" t="s">
        <v>9</v>
      </c>
      <c r="M24" s="20" t="s">
        <v>14</v>
      </c>
      <c r="N24" s="20" t="s">
        <v>11</v>
      </c>
      <c r="O24" s="62"/>
      <c r="P24" s="62"/>
      <c r="Q24" s="68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61" t="s">
        <v>23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x14ac:dyDescent="0.25">
      <c r="A27" s="22">
        <v>1</v>
      </c>
      <c r="B27" s="32" t="s">
        <v>24</v>
      </c>
      <c r="C27" s="33" t="s">
        <v>25</v>
      </c>
      <c r="D27" s="24" t="s">
        <v>26</v>
      </c>
      <c r="E27" s="34">
        <v>1</v>
      </c>
      <c r="F27" s="35"/>
      <c r="G27" s="35"/>
      <c r="H27" s="35"/>
      <c r="I27" s="35"/>
      <c r="J27" s="35">
        <v>214</v>
      </c>
      <c r="K27" s="35">
        <v>214</v>
      </c>
      <c r="L27" s="35"/>
      <c r="M27" s="35"/>
      <c r="N27" s="35"/>
      <c r="O27" s="35"/>
      <c r="P27" s="35"/>
      <c r="Q27" s="35"/>
    </row>
    <row r="28" spans="1:17" x14ac:dyDescent="0.25">
      <c r="A28" s="22">
        <v>2</v>
      </c>
      <c r="B28" s="32" t="s">
        <v>27</v>
      </c>
      <c r="C28" s="33" t="s">
        <v>28</v>
      </c>
      <c r="D28" s="24" t="s">
        <v>29</v>
      </c>
      <c r="E28" s="34">
        <v>1</v>
      </c>
      <c r="F28" s="36">
        <v>572.97</v>
      </c>
      <c r="G28" s="36">
        <v>383.47</v>
      </c>
      <c r="H28" s="36">
        <v>109.17</v>
      </c>
      <c r="I28" s="36">
        <v>22.18</v>
      </c>
      <c r="J28" s="35"/>
      <c r="K28" s="35">
        <v>573</v>
      </c>
      <c r="L28" s="35">
        <v>383</v>
      </c>
      <c r="M28" s="35">
        <v>109</v>
      </c>
      <c r="N28" s="35">
        <v>22</v>
      </c>
      <c r="O28" s="35">
        <v>28.3</v>
      </c>
      <c r="P28" s="35">
        <v>28.3</v>
      </c>
      <c r="Q28" s="35"/>
    </row>
    <row r="29" spans="1:17" ht="22.8" x14ac:dyDescent="0.25">
      <c r="A29" s="22">
        <v>3</v>
      </c>
      <c r="B29" s="32" t="s">
        <v>24</v>
      </c>
      <c r="C29" s="33" t="s">
        <v>30</v>
      </c>
      <c r="D29" s="24" t="s">
        <v>26</v>
      </c>
      <c r="E29" s="34">
        <v>1</v>
      </c>
      <c r="F29" s="35"/>
      <c r="G29" s="35"/>
      <c r="H29" s="35"/>
      <c r="I29" s="35"/>
      <c r="J29" s="35">
        <v>1596</v>
      </c>
      <c r="K29" s="35">
        <v>1596</v>
      </c>
      <c r="L29" s="35"/>
      <c r="M29" s="35"/>
      <c r="N29" s="35"/>
      <c r="O29" s="35"/>
      <c r="P29" s="35"/>
      <c r="Q29" s="35"/>
    </row>
    <row r="30" spans="1:17" x14ac:dyDescent="0.25">
      <c r="A30" s="22">
        <v>4</v>
      </c>
      <c r="B30" s="32" t="s">
        <v>31</v>
      </c>
      <c r="C30" s="33" t="s">
        <v>32</v>
      </c>
      <c r="D30" s="24" t="s">
        <v>33</v>
      </c>
      <c r="E30" s="34">
        <v>1</v>
      </c>
      <c r="F30" s="36">
        <v>213.25</v>
      </c>
      <c r="G30" s="36">
        <v>135.5</v>
      </c>
      <c r="H30" s="35"/>
      <c r="I30" s="35"/>
      <c r="J30" s="35"/>
      <c r="K30" s="35">
        <v>213</v>
      </c>
      <c r="L30" s="35">
        <v>136</v>
      </c>
      <c r="M30" s="35"/>
      <c r="N30" s="35"/>
      <c r="O30" s="35">
        <v>10</v>
      </c>
      <c r="P30" s="35">
        <v>10</v>
      </c>
      <c r="Q30" s="35"/>
    </row>
    <row r="31" spans="1:17" ht="22.8" x14ac:dyDescent="0.25">
      <c r="A31" s="22">
        <v>5</v>
      </c>
      <c r="B31" s="32" t="s">
        <v>24</v>
      </c>
      <c r="C31" s="33" t="s">
        <v>34</v>
      </c>
      <c r="D31" s="24"/>
      <c r="E31" s="34">
        <v>1</v>
      </c>
      <c r="F31" s="35"/>
      <c r="G31" s="35"/>
      <c r="H31" s="35"/>
      <c r="I31" s="35"/>
      <c r="J31" s="35">
        <v>61</v>
      </c>
      <c r="K31" s="35">
        <v>61</v>
      </c>
      <c r="L31" s="35"/>
      <c r="M31" s="35"/>
      <c r="N31" s="35"/>
      <c r="O31" s="35"/>
      <c r="P31" s="35"/>
      <c r="Q31" s="35"/>
    </row>
    <row r="32" spans="1:17" x14ac:dyDescent="0.25">
      <c r="A32" s="22">
        <v>6</v>
      </c>
      <c r="B32" s="32" t="s">
        <v>35</v>
      </c>
      <c r="C32" s="33" t="s">
        <v>36</v>
      </c>
      <c r="D32" s="24" t="s">
        <v>29</v>
      </c>
      <c r="E32" s="34">
        <v>1</v>
      </c>
      <c r="F32" s="36">
        <v>24.5</v>
      </c>
      <c r="G32" s="36">
        <v>24.02</v>
      </c>
      <c r="H32" s="35"/>
      <c r="I32" s="35"/>
      <c r="J32" s="35"/>
      <c r="K32" s="35">
        <v>25</v>
      </c>
      <c r="L32" s="35">
        <v>24</v>
      </c>
      <c r="M32" s="35"/>
      <c r="N32" s="35"/>
      <c r="O32" s="35">
        <v>2</v>
      </c>
      <c r="P32" s="35">
        <v>2</v>
      </c>
      <c r="Q32" s="35"/>
    </row>
    <row r="33" spans="1:17" ht="22.8" x14ac:dyDescent="0.25">
      <c r="A33" s="22">
        <v>7</v>
      </c>
      <c r="B33" s="32" t="s">
        <v>24</v>
      </c>
      <c r="C33" s="33" t="s">
        <v>37</v>
      </c>
      <c r="D33" s="24" t="s">
        <v>38</v>
      </c>
      <c r="E33" s="34">
        <v>15</v>
      </c>
      <c r="F33" s="36">
        <v>32.200000000000003</v>
      </c>
      <c r="G33" s="35"/>
      <c r="H33" s="35"/>
      <c r="I33" s="35"/>
      <c r="J33" s="35"/>
      <c r="K33" s="35">
        <v>483</v>
      </c>
      <c r="L33" s="35"/>
      <c r="M33" s="35"/>
      <c r="N33" s="35"/>
      <c r="O33" s="35"/>
      <c r="P33" s="35"/>
      <c r="Q33" s="35"/>
    </row>
    <row r="34" spans="1:17" ht="34.200000000000003" x14ac:dyDescent="0.25">
      <c r="A34" s="22">
        <v>8</v>
      </c>
      <c r="B34" s="32" t="s">
        <v>39</v>
      </c>
      <c r="C34" s="33" t="s">
        <v>40</v>
      </c>
      <c r="D34" s="24" t="s">
        <v>41</v>
      </c>
      <c r="E34" s="34">
        <v>0.15</v>
      </c>
      <c r="F34" s="36">
        <v>2828.73</v>
      </c>
      <c r="G34" s="36">
        <v>199.19</v>
      </c>
      <c r="H34" s="36">
        <v>1292.95</v>
      </c>
      <c r="I34" s="36">
        <v>147.72</v>
      </c>
      <c r="J34" s="35"/>
      <c r="K34" s="35">
        <v>424</v>
      </c>
      <c r="L34" s="35">
        <v>30</v>
      </c>
      <c r="M34" s="35">
        <v>194</v>
      </c>
      <c r="N34" s="35">
        <v>22</v>
      </c>
      <c r="O34" s="35">
        <v>14.7</v>
      </c>
      <c r="P34" s="35">
        <v>2.21</v>
      </c>
      <c r="Q34" s="35"/>
    </row>
    <row r="35" spans="1:17" ht="34.200000000000003" x14ac:dyDescent="0.25">
      <c r="A35" s="22">
        <v>9</v>
      </c>
      <c r="B35" s="32" t="s">
        <v>42</v>
      </c>
      <c r="C35" s="33" t="s">
        <v>43</v>
      </c>
      <c r="D35" s="24" t="s">
        <v>44</v>
      </c>
      <c r="E35" s="34">
        <v>0.2</v>
      </c>
      <c r="F35" s="36">
        <v>163.77000000000001</v>
      </c>
      <c r="G35" s="36">
        <v>156.19999999999999</v>
      </c>
      <c r="H35" s="35"/>
      <c r="I35" s="35"/>
      <c r="J35" s="35"/>
      <c r="K35" s="35">
        <v>33</v>
      </c>
      <c r="L35" s="35">
        <v>31</v>
      </c>
      <c r="M35" s="35"/>
      <c r="N35" s="35"/>
      <c r="O35" s="35">
        <v>10</v>
      </c>
      <c r="P35" s="35">
        <v>2</v>
      </c>
      <c r="Q35" s="35"/>
    </row>
    <row r="36" spans="1:17" ht="22.8" x14ac:dyDescent="0.25">
      <c r="A36" s="22">
        <v>10</v>
      </c>
      <c r="B36" s="32" t="s">
        <v>24</v>
      </c>
      <c r="C36" s="33" t="s">
        <v>45</v>
      </c>
      <c r="D36" s="24" t="s">
        <v>26</v>
      </c>
      <c r="E36" s="34">
        <v>1</v>
      </c>
      <c r="F36" s="36">
        <v>0.19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</row>
    <row r="37" spans="1:17" ht="22.8" x14ac:dyDescent="0.25">
      <c r="A37" s="22">
        <v>11</v>
      </c>
      <c r="B37" s="32" t="s">
        <v>24</v>
      </c>
      <c r="C37" s="33" t="s">
        <v>46</v>
      </c>
      <c r="D37" s="24" t="s">
        <v>26</v>
      </c>
      <c r="E37" s="34">
        <v>1</v>
      </c>
      <c r="F37" s="36">
        <v>23.39</v>
      </c>
      <c r="G37" s="35"/>
      <c r="H37" s="35"/>
      <c r="I37" s="35"/>
      <c r="J37" s="35"/>
      <c r="K37" s="35">
        <v>23</v>
      </c>
      <c r="L37" s="35"/>
      <c r="M37" s="35"/>
      <c r="N37" s="35"/>
      <c r="O37" s="35"/>
      <c r="P37" s="35"/>
      <c r="Q37" s="35"/>
    </row>
    <row r="38" spans="1:17" x14ac:dyDescent="0.25">
      <c r="A38" s="22">
        <v>12</v>
      </c>
      <c r="B38" s="32" t="s">
        <v>24</v>
      </c>
      <c r="C38" s="33" t="s">
        <v>47</v>
      </c>
      <c r="D38" s="24" t="s">
        <v>26</v>
      </c>
      <c r="E38" s="37">
        <v>2</v>
      </c>
      <c r="F38" s="35"/>
      <c r="G38" s="35"/>
      <c r="H38" s="35"/>
      <c r="I38" s="35"/>
      <c r="J38" s="35">
        <v>1426</v>
      </c>
      <c r="K38" s="35">
        <v>1426</v>
      </c>
      <c r="L38" s="35"/>
      <c r="M38" s="35"/>
      <c r="N38" s="35"/>
      <c r="O38" s="35"/>
      <c r="P38" s="35"/>
      <c r="Q38" s="35"/>
    </row>
    <row r="39" spans="1:17" ht="34.200000000000003" x14ac:dyDescent="0.25">
      <c r="A39" s="22">
        <v>13</v>
      </c>
      <c r="B39" s="32" t="s">
        <v>48</v>
      </c>
      <c r="C39" s="33" t="s">
        <v>49</v>
      </c>
      <c r="D39" s="24" t="s">
        <v>29</v>
      </c>
      <c r="E39" s="37">
        <v>2</v>
      </c>
      <c r="F39" s="36">
        <v>256.7</v>
      </c>
      <c r="G39" s="36">
        <v>157.76</v>
      </c>
      <c r="H39" s="36">
        <v>33.83</v>
      </c>
      <c r="I39" s="36">
        <v>6.87</v>
      </c>
      <c r="J39" s="35"/>
      <c r="K39" s="35">
        <v>513</v>
      </c>
      <c r="L39" s="35">
        <v>316</v>
      </c>
      <c r="M39" s="35">
        <v>68</v>
      </c>
      <c r="N39" s="35">
        <v>14</v>
      </c>
      <c r="O39" s="35">
        <v>10.1</v>
      </c>
      <c r="P39" s="35">
        <v>20.2</v>
      </c>
      <c r="Q39" s="35"/>
    </row>
    <row r="40" spans="1:17" x14ac:dyDescent="0.25">
      <c r="A40" s="22">
        <v>14</v>
      </c>
      <c r="B40" s="32" t="s">
        <v>24</v>
      </c>
      <c r="C40" s="33" t="s">
        <v>50</v>
      </c>
      <c r="D40" s="24" t="s">
        <v>26</v>
      </c>
      <c r="E40" s="37">
        <v>4</v>
      </c>
      <c r="F40" s="36">
        <v>82.76</v>
      </c>
      <c r="G40" s="35"/>
      <c r="H40" s="35"/>
      <c r="I40" s="35"/>
      <c r="J40" s="35"/>
      <c r="K40" s="35">
        <v>331</v>
      </c>
      <c r="L40" s="35"/>
      <c r="M40" s="35"/>
      <c r="N40" s="35"/>
      <c r="O40" s="35"/>
      <c r="P40" s="35"/>
      <c r="Q40" s="35"/>
    </row>
    <row r="41" spans="1:17" ht="22.8" x14ac:dyDescent="0.25">
      <c r="A41" s="22">
        <v>15</v>
      </c>
      <c r="B41" s="32" t="s">
        <v>24</v>
      </c>
      <c r="C41" s="33" t="s">
        <v>51</v>
      </c>
      <c r="D41" s="24" t="s">
        <v>26</v>
      </c>
      <c r="E41" s="34">
        <v>1</v>
      </c>
      <c r="F41" s="35"/>
      <c r="G41" s="35"/>
      <c r="H41" s="35"/>
      <c r="I41" s="35"/>
      <c r="J41" s="35">
        <v>731</v>
      </c>
      <c r="K41" s="35">
        <v>731</v>
      </c>
      <c r="L41" s="35"/>
      <c r="M41" s="35"/>
      <c r="N41" s="35"/>
      <c r="O41" s="35"/>
      <c r="P41" s="35"/>
      <c r="Q41" s="35"/>
    </row>
    <row r="42" spans="1:17" ht="34.200000000000003" x14ac:dyDescent="0.25">
      <c r="A42" s="22">
        <v>16</v>
      </c>
      <c r="B42" s="32" t="s">
        <v>52</v>
      </c>
      <c r="C42" s="33" t="s">
        <v>53</v>
      </c>
      <c r="D42" s="24" t="s">
        <v>29</v>
      </c>
      <c r="E42" s="34">
        <v>1</v>
      </c>
      <c r="F42" s="36">
        <v>187.59</v>
      </c>
      <c r="G42" s="36">
        <v>165.79</v>
      </c>
      <c r="H42" s="36">
        <v>0.46</v>
      </c>
      <c r="I42" s="35"/>
      <c r="J42" s="35"/>
      <c r="K42" s="35">
        <v>188</v>
      </c>
      <c r="L42" s="35">
        <v>166</v>
      </c>
      <c r="M42" s="35"/>
      <c r="N42" s="35"/>
      <c r="O42" s="35">
        <v>11.7</v>
      </c>
      <c r="P42" s="35">
        <v>11.7</v>
      </c>
      <c r="Q42" s="35"/>
    </row>
    <row r="43" spans="1:17" ht="22.8" x14ac:dyDescent="0.25">
      <c r="A43" s="22">
        <v>17</v>
      </c>
      <c r="B43" s="32" t="s">
        <v>24</v>
      </c>
      <c r="C43" s="33" t="s">
        <v>54</v>
      </c>
      <c r="D43" s="24" t="s">
        <v>29</v>
      </c>
      <c r="E43" s="34">
        <v>3</v>
      </c>
      <c r="F43" s="35"/>
      <c r="G43" s="35"/>
      <c r="H43" s="35"/>
      <c r="I43" s="35"/>
      <c r="J43" s="35">
        <v>1169</v>
      </c>
      <c r="K43" s="35">
        <v>1169</v>
      </c>
      <c r="L43" s="35"/>
      <c r="M43" s="35"/>
      <c r="N43" s="35"/>
      <c r="O43" s="35"/>
      <c r="P43" s="35"/>
      <c r="Q43" s="35"/>
    </row>
    <row r="44" spans="1:17" ht="22.8" x14ac:dyDescent="0.25">
      <c r="A44" s="22">
        <v>18</v>
      </c>
      <c r="B44" s="32" t="s">
        <v>55</v>
      </c>
      <c r="C44" s="33" t="s">
        <v>56</v>
      </c>
      <c r="D44" s="24" t="s">
        <v>29</v>
      </c>
      <c r="E44" s="34">
        <v>3</v>
      </c>
      <c r="F44" s="36">
        <v>64.92</v>
      </c>
      <c r="G44" s="36">
        <v>57.52</v>
      </c>
      <c r="H44" s="36">
        <v>0.37</v>
      </c>
      <c r="I44" s="35"/>
      <c r="J44" s="35"/>
      <c r="K44" s="35">
        <v>195</v>
      </c>
      <c r="L44" s="35">
        <v>173</v>
      </c>
      <c r="M44" s="35">
        <v>1</v>
      </c>
      <c r="N44" s="35"/>
      <c r="O44" s="35">
        <v>4</v>
      </c>
      <c r="P44" s="35">
        <v>12</v>
      </c>
      <c r="Q44" s="35"/>
    </row>
    <row r="45" spans="1:17" ht="22.8" x14ac:dyDescent="0.25">
      <c r="A45" s="22">
        <v>19</v>
      </c>
      <c r="B45" s="32" t="s">
        <v>24</v>
      </c>
      <c r="C45" s="33" t="s">
        <v>57</v>
      </c>
      <c r="D45" s="24" t="s">
        <v>26</v>
      </c>
      <c r="E45" s="34">
        <v>1</v>
      </c>
      <c r="F45" s="35"/>
      <c r="G45" s="35"/>
      <c r="H45" s="35"/>
      <c r="I45" s="35"/>
      <c r="J45" s="35">
        <v>243</v>
      </c>
      <c r="K45" s="35">
        <v>243</v>
      </c>
      <c r="L45" s="35"/>
      <c r="M45" s="35"/>
      <c r="N45" s="35"/>
      <c r="O45" s="35"/>
      <c r="P45" s="35"/>
      <c r="Q45" s="35"/>
    </row>
    <row r="46" spans="1:17" ht="22.8" x14ac:dyDescent="0.25">
      <c r="A46" s="22">
        <v>20</v>
      </c>
      <c r="B46" s="32" t="s">
        <v>55</v>
      </c>
      <c r="C46" s="33" t="s">
        <v>58</v>
      </c>
      <c r="D46" s="24" t="s">
        <v>29</v>
      </c>
      <c r="E46" s="34">
        <v>1</v>
      </c>
      <c r="F46" s="36">
        <v>64.92</v>
      </c>
      <c r="G46" s="36">
        <v>57.52</v>
      </c>
      <c r="H46" s="36">
        <v>0.37</v>
      </c>
      <c r="I46" s="35"/>
      <c r="J46" s="35"/>
      <c r="K46" s="35">
        <v>65</v>
      </c>
      <c r="L46" s="35">
        <v>58</v>
      </c>
      <c r="M46" s="35"/>
      <c r="N46" s="35"/>
      <c r="O46" s="35">
        <v>4</v>
      </c>
      <c r="P46" s="35">
        <v>4</v>
      </c>
      <c r="Q46" s="35"/>
    </row>
    <row r="47" spans="1:17" ht="34.200000000000003" x14ac:dyDescent="0.25">
      <c r="A47" s="22">
        <v>21</v>
      </c>
      <c r="B47" s="32" t="s">
        <v>24</v>
      </c>
      <c r="C47" s="33" t="s">
        <v>59</v>
      </c>
      <c r="D47" s="24" t="s">
        <v>29</v>
      </c>
      <c r="E47" s="37">
        <v>10</v>
      </c>
      <c r="F47" s="36">
        <v>36.18</v>
      </c>
      <c r="G47" s="35"/>
      <c r="H47" s="35"/>
      <c r="I47" s="35"/>
      <c r="J47" s="35"/>
      <c r="K47" s="35">
        <v>362</v>
      </c>
      <c r="L47" s="35"/>
      <c r="M47" s="35"/>
      <c r="N47" s="35"/>
      <c r="O47" s="35"/>
      <c r="P47" s="35"/>
      <c r="Q47" s="35"/>
    </row>
    <row r="48" spans="1:17" ht="34.200000000000003" x14ac:dyDescent="0.25">
      <c r="A48" s="22">
        <v>22</v>
      </c>
      <c r="B48" s="32" t="s">
        <v>60</v>
      </c>
      <c r="C48" s="33" t="s">
        <v>61</v>
      </c>
      <c r="D48" s="24" t="s">
        <v>62</v>
      </c>
      <c r="E48" s="34">
        <v>9</v>
      </c>
      <c r="F48" s="36">
        <v>192.79</v>
      </c>
      <c r="G48" s="36">
        <v>93.72</v>
      </c>
      <c r="H48" s="36">
        <v>97.2</v>
      </c>
      <c r="I48" s="36">
        <v>12.03</v>
      </c>
      <c r="J48" s="35"/>
      <c r="K48" s="35">
        <v>1735</v>
      </c>
      <c r="L48" s="35">
        <v>843</v>
      </c>
      <c r="M48" s="35">
        <v>875</v>
      </c>
      <c r="N48" s="35">
        <v>108</v>
      </c>
      <c r="O48" s="35">
        <v>6</v>
      </c>
      <c r="P48" s="35">
        <v>54</v>
      </c>
      <c r="Q48" s="35"/>
    </row>
    <row r="49" spans="1:17" ht="22.8" x14ac:dyDescent="0.25">
      <c r="A49" s="22">
        <v>23</v>
      </c>
      <c r="B49" s="32" t="s">
        <v>24</v>
      </c>
      <c r="C49" s="33" t="s">
        <v>63</v>
      </c>
      <c r="D49" s="24" t="s">
        <v>29</v>
      </c>
      <c r="E49" s="34">
        <v>1</v>
      </c>
      <c r="F49" s="36">
        <v>74.56</v>
      </c>
      <c r="G49" s="35"/>
      <c r="H49" s="35"/>
      <c r="I49" s="35"/>
      <c r="J49" s="35"/>
      <c r="K49" s="35">
        <v>75</v>
      </c>
      <c r="L49" s="35"/>
      <c r="M49" s="35"/>
      <c r="N49" s="35"/>
      <c r="O49" s="35"/>
      <c r="P49" s="35"/>
      <c r="Q49" s="35"/>
    </row>
    <row r="50" spans="1:17" ht="22.8" x14ac:dyDescent="0.25">
      <c r="A50" s="22">
        <v>24</v>
      </c>
      <c r="B50" s="32" t="s">
        <v>35</v>
      </c>
      <c r="C50" s="33" t="s">
        <v>64</v>
      </c>
      <c r="D50" s="24" t="s">
        <v>29</v>
      </c>
      <c r="E50" s="34">
        <v>1</v>
      </c>
      <c r="F50" s="36">
        <v>24.5</v>
      </c>
      <c r="G50" s="36">
        <v>24.02</v>
      </c>
      <c r="H50" s="35"/>
      <c r="I50" s="35"/>
      <c r="J50" s="35"/>
      <c r="K50" s="35">
        <v>25</v>
      </c>
      <c r="L50" s="35">
        <v>24</v>
      </c>
      <c r="M50" s="35"/>
      <c r="N50" s="35"/>
      <c r="O50" s="35">
        <v>2</v>
      </c>
      <c r="P50" s="35">
        <v>2</v>
      </c>
      <c r="Q50" s="35"/>
    </row>
    <row r="51" spans="1:17" ht="22.8" x14ac:dyDescent="0.25">
      <c r="A51" s="22">
        <v>25</v>
      </c>
      <c r="B51" s="32" t="s">
        <v>24</v>
      </c>
      <c r="C51" s="33" t="s">
        <v>65</v>
      </c>
      <c r="D51" s="24" t="s">
        <v>29</v>
      </c>
      <c r="E51" s="37">
        <v>31</v>
      </c>
      <c r="F51" s="36">
        <v>47.09</v>
      </c>
      <c r="G51" s="35"/>
      <c r="H51" s="35"/>
      <c r="I51" s="35"/>
      <c r="J51" s="35"/>
      <c r="K51" s="35">
        <v>1460</v>
      </c>
      <c r="L51" s="35"/>
      <c r="M51" s="35"/>
      <c r="N51" s="35"/>
      <c r="O51" s="35"/>
      <c r="P51" s="35"/>
      <c r="Q51" s="35"/>
    </row>
    <row r="52" spans="1:17" ht="45.6" x14ac:dyDescent="0.25">
      <c r="A52" s="22">
        <v>26</v>
      </c>
      <c r="B52" s="32" t="s">
        <v>66</v>
      </c>
      <c r="C52" s="33" t="s">
        <v>67</v>
      </c>
      <c r="D52" s="24" t="s">
        <v>29</v>
      </c>
      <c r="E52" s="34">
        <v>28</v>
      </c>
      <c r="F52" s="36">
        <v>28.38</v>
      </c>
      <c r="G52" s="36">
        <v>22.76</v>
      </c>
      <c r="H52" s="36">
        <v>0.46</v>
      </c>
      <c r="I52" s="35"/>
      <c r="J52" s="35"/>
      <c r="K52" s="35">
        <v>795</v>
      </c>
      <c r="L52" s="35">
        <v>637</v>
      </c>
      <c r="M52" s="35">
        <v>13</v>
      </c>
      <c r="N52" s="35"/>
      <c r="O52" s="35">
        <v>1.68</v>
      </c>
      <c r="P52" s="35">
        <v>47.04</v>
      </c>
      <c r="Q52" s="35"/>
    </row>
    <row r="53" spans="1:17" ht="22.8" x14ac:dyDescent="0.25">
      <c r="A53" s="22">
        <v>27</v>
      </c>
      <c r="B53" s="32" t="s">
        <v>24</v>
      </c>
      <c r="C53" s="33" t="s">
        <v>68</v>
      </c>
      <c r="D53" s="24" t="s">
        <v>26</v>
      </c>
      <c r="E53" s="34">
        <v>2</v>
      </c>
      <c r="F53" s="35"/>
      <c r="G53" s="35"/>
      <c r="H53" s="35"/>
      <c r="I53" s="35"/>
      <c r="J53" s="35">
        <v>2180</v>
      </c>
      <c r="K53" s="35">
        <v>2180</v>
      </c>
      <c r="L53" s="35"/>
      <c r="M53" s="35"/>
      <c r="N53" s="35"/>
      <c r="O53" s="35"/>
      <c r="P53" s="35"/>
      <c r="Q53" s="35"/>
    </row>
    <row r="54" spans="1:17" ht="22.8" x14ac:dyDescent="0.25">
      <c r="A54" s="22">
        <v>28</v>
      </c>
      <c r="B54" s="32" t="s">
        <v>24</v>
      </c>
      <c r="C54" s="33" t="s">
        <v>69</v>
      </c>
      <c r="D54" s="24" t="s">
        <v>26</v>
      </c>
      <c r="E54" s="34">
        <v>2</v>
      </c>
      <c r="F54" s="36">
        <v>19.559999999999999</v>
      </c>
      <c r="G54" s="35"/>
      <c r="H54" s="35"/>
      <c r="I54" s="35"/>
      <c r="J54" s="35"/>
      <c r="K54" s="35">
        <v>39</v>
      </c>
      <c r="L54" s="35"/>
      <c r="M54" s="35"/>
      <c r="N54" s="35"/>
      <c r="O54" s="35"/>
      <c r="P54" s="35"/>
      <c r="Q54" s="35"/>
    </row>
    <row r="55" spans="1:17" ht="23.4" customHeight="1" x14ac:dyDescent="0.25">
      <c r="A55" s="22">
        <v>29</v>
      </c>
      <c r="B55" s="32" t="s">
        <v>24</v>
      </c>
      <c r="C55" s="33" t="s">
        <v>70</v>
      </c>
      <c r="D55" s="24" t="s">
        <v>38</v>
      </c>
      <c r="E55" s="37">
        <v>25</v>
      </c>
      <c r="F55" s="36">
        <v>117.14</v>
      </c>
      <c r="G55" s="35"/>
      <c r="H55" s="35"/>
      <c r="I55" s="35"/>
      <c r="J55" s="35"/>
      <c r="K55" s="35">
        <v>2929</v>
      </c>
      <c r="L55" s="35"/>
      <c r="M55" s="35"/>
      <c r="N55" s="35"/>
      <c r="O55" s="35"/>
      <c r="P55" s="35"/>
      <c r="Q55" s="35"/>
    </row>
    <row r="56" spans="1:17" ht="45.6" x14ac:dyDescent="0.25">
      <c r="A56" s="22">
        <v>30</v>
      </c>
      <c r="B56" s="32" t="s">
        <v>66</v>
      </c>
      <c r="C56" s="33" t="s">
        <v>71</v>
      </c>
      <c r="D56" s="24" t="s">
        <v>29</v>
      </c>
      <c r="E56" s="34">
        <v>2</v>
      </c>
      <c r="F56" s="36">
        <v>28.38</v>
      </c>
      <c r="G56" s="36">
        <v>22.76</v>
      </c>
      <c r="H56" s="36">
        <v>0.46</v>
      </c>
      <c r="I56" s="35"/>
      <c r="J56" s="35"/>
      <c r="K56" s="35">
        <v>57</v>
      </c>
      <c r="L56" s="35">
        <v>46</v>
      </c>
      <c r="M56" s="35">
        <v>1</v>
      </c>
      <c r="N56" s="35"/>
      <c r="O56" s="35">
        <v>1.68</v>
      </c>
      <c r="P56" s="35">
        <v>3.36</v>
      </c>
      <c r="Q56" s="35"/>
    </row>
    <row r="57" spans="1:17" ht="22.8" x14ac:dyDescent="0.25">
      <c r="A57" s="22">
        <v>31</v>
      </c>
      <c r="B57" s="32" t="s">
        <v>24</v>
      </c>
      <c r="C57" s="33" t="s">
        <v>72</v>
      </c>
      <c r="D57" s="24" t="s">
        <v>26</v>
      </c>
      <c r="E57" s="34">
        <v>2</v>
      </c>
      <c r="F57" s="36">
        <v>29.08</v>
      </c>
      <c r="G57" s="35"/>
      <c r="H57" s="35"/>
      <c r="I57" s="35"/>
      <c r="J57" s="35"/>
      <c r="K57" s="35">
        <v>58</v>
      </c>
      <c r="L57" s="35"/>
      <c r="M57" s="35"/>
      <c r="N57" s="35"/>
      <c r="O57" s="35"/>
      <c r="P57" s="35"/>
      <c r="Q57" s="35"/>
    </row>
    <row r="58" spans="1:17" ht="34.200000000000003" x14ac:dyDescent="0.25">
      <c r="A58" s="22">
        <v>32</v>
      </c>
      <c r="B58" s="32" t="s">
        <v>73</v>
      </c>
      <c r="C58" s="33" t="s">
        <v>74</v>
      </c>
      <c r="D58" s="24" t="s">
        <v>29</v>
      </c>
      <c r="E58" s="34">
        <v>2</v>
      </c>
      <c r="F58" s="36">
        <v>13.84</v>
      </c>
      <c r="G58" s="36">
        <v>11.38</v>
      </c>
      <c r="H58" s="36">
        <v>0.17</v>
      </c>
      <c r="I58" s="35"/>
      <c r="J58" s="35"/>
      <c r="K58" s="35">
        <v>28</v>
      </c>
      <c r="L58" s="35">
        <v>23</v>
      </c>
      <c r="M58" s="35"/>
      <c r="N58" s="35"/>
      <c r="O58" s="35">
        <v>0.84</v>
      </c>
      <c r="P58" s="35">
        <v>1.68</v>
      </c>
      <c r="Q58" s="35"/>
    </row>
    <row r="59" spans="1:17" ht="22.8" x14ac:dyDescent="0.25">
      <c r="A59" s="22">
        <v>33</v>
      </c>
      <c r="B59" s="32" t="s">
        <v>24</v>
      </c>
      <c r="C59" s="33" t="s">
        <v>75</v>
      </c>
      <c r="D59" s="24" t="s">
        <v>26</v>
      </c>
      <c r="E59" s="34">
        <v>1</v>
      </c>
      <c r="F59" s="36">
        <v>58.02</v>
      </c>
      <c r="G59" s="35"/>
      <c r="H59" s="35"/>
      <c r="I59" s="35"/>
      <c r="J59" s="35"/>
      <c r="K59" s="35">
        <v>58</v>
      </c>
      <c r="L59" s="35"/>
      <c r="M59" s="35"/>
      <c r="N59" s="35"/>
      <c r="O59" s="35"/>
      <c r="P59" s="35"/>
      <c r="Q59" s="35"/>
    </row>
    <row r="60" spans="1:17" ht="22.8" x14ac:dyDescent="0.25">
      <c r="A60" s="22">
        <v>34</v>
      </c>
      <c r="B60" s="32" t="s">
        <v>76</v>
      </c>
      <c r="C60" s="33" t="s">
        <v>77</v>
      </c>
      <c r="D60" s="24" t="s">
        <v>29</v>
      </c>
      <c r="E60" s="34">
        <v>1</v>
      </c>
      <c r="F60" s="36">
        <v>13.89</v>
      </c>
      <c r="G60" s="36">
        <v>12.78</v>
      </c>
      <c r="H60" s="35"/>
      <c r="I60" s="35"/>
      <c r="J60" s="35"/>
      <c r="K60" s="35">
        <v>14</v>
      </c>
      <c r="L60" s="35">
        <v>13</v>
      </c>
      <c r="M60" s="35"/>
      <c r="N60" s="35"/>
      <c r="O60" s="35">
        <v>1</v>
      </c>
      <c r="P60" s="35">
        <v>1</v>
      </c>
      <c r="Q60" s="35"/>
    </row>
    <row r="61" spans="1:17" ht="22.8" x14ac:dyDescent="0.25">
      <c r="A61" s="22">
        <v>35</v>
      </c>
      <c r="B61" s="32" t="s">
        <v>24</v>
      </c>
      <c r="C61" s="33" t="s">
        <v>78</v>
      </c>
      <c r="D61" s="24" t="s">
        <v>26</v>
      </c>
      <c r="E61" s="34">
        <v>4</v>
      </c>
      <c r="F61" s="36">
        <v>683.9</v>
      </c>
      <c r="G61" s="35"/>
      <c r="H61" s="35"/>
      <c r="I61" s="35"/>
      <c r="J61" s="35"/>
      <c r="K61" s="35">
        <v>2736</v>
      </c>
      <c r="L61" s="35"/>
      <c r="M61" s="35"/>
      <c r="N61" s="35"/>
      <c r="O61" s="35"/>
      <c r="P61" s="35"/>
      <c r="Q61" s="35"/>
    </row>
    <row r="62" spans="1:17" ht="34.200000000000003" x14ac:dyDescent="0.25">
      <c r="A62" s="22">
        <v>36</v>
      </c>
      <c r="B62" s="32" t="s">
        <v>73</v>
      </c>
      <c r="C62" s="33" t="s">
        <v>79</v>
      </c>
      <c r="D62" s="24" t="s">
        <v>29</v>
      </c>
      <c r="E62" s="34">
        <v>4</v>
      </c>
      <c r="F62" s="36">
        <v>13.84</v>
      </c>
      <c r="G62" s="36">
        <v>11.38</v>
      </c>
      <c r="H62" s="36">
        <v>0.17</v>
      </c>
      <c r="I62" s="35"/>
      <c r="J62" s="35"/>
      <c r="K62" s="35">
        <v>55</v>
      </c>
      <c r="L62" s="35">
        <v>46</v>
      </c>
      <c r="M62" s="35">
        <v>1</v>
      </c>
      <c r="N62" s="35"/>
      <c r="O62" s="35">
        <v>0.84</v>
      </c>
      <c r="P62" s="35">
        <v>3.36</v>
      </c>
      <c r="Q62" s="35"/>
    </row>
    <row r="63" spans="1:17" ht="22.8" x14ac:dyDescent="0.25">
      <c r="A63" s="22">
        <v>37</v>
      </c>
      <c r="B63" s="32" t="s">
        <v>24</v>
      </c>
      <c r="C63" s="33" t="s">
        <v>80</v>
      </c>
      <c r="D63" s="24" t="s">
        <v>29</v>
      </c>
      <c r="E63" s="37">
        <v>64</v>
      </c>
      <c r="F63" s="36">
        <v>7.61</v>
      </c>
      <c r="G63" s="35"/>
      <c r="H63" s="35"/>
      <c r="I63" s="35"/>
      <c r="J63" s="35"/>
      <c r="K63" s="35">
        <v>487</v>
      </c>
      <c r="L63" s="35"/>
      <c r="M63" s="35"/>
      <c r="N63" s="35"/>
      <c r="O63" s="35"/>
      <c r="P63" s="35"/>
      <c r="Q63" s="35"/>
    </row>
    <row r="64" spans="1:17" ht="34.200000000000003" x14ac:dyDescent="0.25">
      <c r="A64" s="22">
        <v>38</v>
      </c>
      <c r="B64" s="32" t="s">
        <v>73</v>
      </c>
      <c r="C64" s="33" t="s">
        <v>81</v>
      </c>
      <c r="D64" s="24" t="s">
        <v>29</v>
      </c>
      <c r="E64" s="34">
        <v>58</v>
      </c>
      <c r="F64" s="36">
        <v>13.84</v>
      </c>
      <c r="G64" s="36">
        <v>11.38</v>
      </c>
      <c r="H64" s="36">
        <v>0.17</v>
      </c>
      <c r="I64" s="35"/>
      <c r="J64" s="35"/>
      <c r="K64" s="35">
        <v>803</v>
      </c>
      <c r="L64" s="35">
        <v>660</v>
      </c>
      <c r="M64" s="35">
        <v>10</v>
      </c>
      <c r="N64" s="35"/>
      <c r="O64" s="35">
        <v>0.84</v>
      </c>
      <c r="P64" s="35">
        <v>48.72</v>
      </c>
      <c r="Q64" s="35"/>
    </row>
    <row r="65" spans="1:17" ht="34.200000000000003" x14ac:dyDescent="0.25">
      <c r="A65" s="22">
        <v>39</v>
      </c>
      <c r="B65" s="32" t="s">
        <v>82</v>
      </c>
      <c r="C65" s="33" t="s">
        <v>83</v>
      </c>
      <c r="D65" s="24" t="s">
        <v>84</v>
      </c>
      <c r="E65" s="34">
        <v>0.01</v>
      </c>
      <c r="F65" s="36">
        <v>758.17</v>
      </c>
      <c r="G65" s="36">
        <v>551.82000000000005</v>
      </c>
      <c r="H65" s="36">
        <v>27.07</v>
      </c>
      <c r="I65" s="36">
        <v>0.55000000000000004</v>
      </c>
      <c r="J65" s="35"/>
      <c r="K65" s="35">
        <v>8</v>
      </c>
      <c r="L65" s="35">
        <v>6</v>
      </c>
      <c r="M65" s="35"/>
      <c r="N65" s="35"/>
      <c r="O65" s="35">
        <v>39.5</v>
      </c>
      <c r="P65" s="35">
        <v>0.4</v>
      </c>
      <c r="Q65" s="35"/>
    </row>
    <row r="66" spans="1:17" ht="22.8" x14ac:dyDescent="0.25">
      <c r="A66" s="22">
        <v>40</v>
      </c>
      <c r="B66" s="32" t="s">
        <v>85</v>
      </c>
      <c r="C66" s="33" t="s">
        <v>86</v>
      </c>
      <c r="D66" s="24" t="s">
        <v>87</v>
      </c>
      <c r="E66" s="34">
        <v>1</v>
      </c>
      <c r="F66" s="36">
        <v>11.89</v>
      </c>
      <c r="G66" s="35"/>
      <c r="H66" s="35"/>
      <c r="I66" s="35"/>
      <c r="J66" s="35"/>
      <c r="K66" s="35">
        <v>12</v>
      </c>
      <c r="L66" s="35"/>
      <c r="M66" s="35"/>
      <c r="N66" s="35"/>
      <c r="O66" s="35"/>
      <c r="P66" s="35"/>
      <c r="Q66" s="35"/>
    </row>
    <row r="67" spans="1:17" x14ac:dyDescent="0.25">
      <c r="A67" s="22">
        <v>41</v>
      </c>
      <c r="B67" s="32" t="s">
        <v>88</v>
      </c>
      <c r="C67" s="33" t="s">
        <v>89</v>
      </c>
      <c r="D67" s="24" t="s">
        <v>87</v>
      </c>
      <c r="E67" s="34">
        <v>1</v>
      </c>
      <c r="F67" s="36">
        <v>41.72</v>
      </c>
      <c r="G67" s="35"/>
      <c r="H67" s="35"/>
      <c r="I67" s="35"/>
      <c r="J67" s="35"/>
      <c r="K67" s="35">
        <v>42</v>
      </c>
      <c r="L67" s="35"/>
      <c r="M67" s="35"/>
      <c r="N67" s="35"/>
      <c r="O67" s="35"/>
      <c r="P67" s="35"/>
      <c r="Q67" s="35"/>
    </row>
    <row r="68" spans="1:17" ht="34.200000000000003" x14ac:dyDescent="0.25">
      <c r="A68" s="22">
        <v>42</v>
      </c>
      <c r="B68" s="32" t="s">
        <v>90</v>
      </c>
      <c r="C68" s="33" t="s">
        <v>91</v>
      </c>
      <c r="D68" s="24" t="s">
        <v>29</v>
      </c>
      <c r="E68" s="34">
        <v>1</v>
      </c>
      <c r="F68" s="36">
        <v>174.77</v>
      </c>
      <c r="G68" s="36">
        <v>20.9</v>
      </c>
      <c r="H68" s="36">
        <v>1.28</v>
      </c>
      <c r="I68" s="35"/>
      <c r="J68" s="35"/>
      <c r="K68" s="35">
        <v>175</v>
      </c>
      <c r="L68" s="35">
        <v>21</v>
      </c>
      <c r="M68" s="35">
        <v>1</v>
      </c>
      <c r="N68" s="35"/>
      <c r="O68" s="35">
        <v>1.56</v>
      </c>
      <c r="P68" s="35">
        <v>1.56</v>
      </c>
      <c r="Q68" s="35"/>
    </row>
    <row r="69" spans="1:17" x14ac:dyDescent="0.25">
      <c r="A69" s="22">
        <v>43</v>
      </c>
      <c r="B69" s="32" t="s">
        <v>92</v>
      </c>
      <c r="C69" s="33" t="s">
        <v>93</v>
      </c>
      <c r="D69" s="24" t="s">
        <v>87</v>
      </c>
      <c r="E69" s="34">
        <v>28</v>
      </c>
      <c r="F69" s="36">
        <v>1.19</v>
      </c>
      <c r="G69" s="35"/>
      <c r="H69" s="35"/>
      <c r="I69" s="35"/>
      <c r="J69" s="35"/>
      <c r="K69" s="35">
        <v>33</v>
      </c>
      <c r="L69" s="35"/>
      <c r="M69" s="35"/>
      <c r="N69" s="35"/>
      <c r="O69" s="35"/>
      <c r="P69" s="35"/>
      <c r="Q69" s="35"/>
    </row>
    <row r="70" spans="1:17" x14ac:dyDescent="0.25">
      <c r="A70" s="22">
        <v>44</v>
      </c>
      <c r="B70" s="32" t="s">
        <v>94</v>
      </c>
      <c r="C70" s="33" t="s">
        <v>95</v>
      </c>
      <c r="D70" s="24" t="s">
        <v>29</v>
      </c>
      <c r="E70" s="34">
        <v>28</v>
      </c>
      <c r="F70" s="36">
        <v>8.41</v>
      </c>
      <c r="G70" s="36">
        <v>7.26</v>
      </c>
      <c r="H70" s="35"/>
      <c r="I70" s="35"/>
      <c r="J70" s="35"/>
      <c r="K70" s="35">
        <v>235</v>
      </c>
      <c r="L70" s="35">
        <v>203</v>
      </c>
      <c r="M70" s="35"/>
      <c r="N70" s="35"/>
      <c r="O70" s="35">
        <v>0.52</v>
      </c>
      <c r="P70" s="35">
        <v>14.56</v>
      </c>
      <c r="Q70" s="35"/>
    </row>
    <row r="71" spans="1:17" x14ac:dyDescent="0.25">
      <c r="A71" s="22">
        <v>45</v>
      </c>
      <c r="B71" s="32" t="s">
        <v>96</v>
      </c>
      <c r="C71" s="33" t="s">
        <v>97</v>
      </c>
      <c r="D71" s="24" t="s">
        <v>87</v>
      </c>
      <c r="E71" s="34">
        <v>5</v>
      </c>
      <c r="F71" s="36">
        <v>2.85</v>
      </c>
      <c r="G71" s="35"/>
      <c r="H71" s="35"/>
      <c r="I71" s="35"/>
      <c r="J71" s="35"/>
      <c r="K71" s="35">
        <v>14</v>
      </c>
      <c r="L71" s="35"/>
      <c r="M71" s="35"/>
      <c r="N71" s="35"/>
      <c r="O71" s="35"/>
      <c r="P71" s="35"/>
      <c r="Q71" s="35"/>
    </row>
    <row r="72" spans="1:17" x14ac:dyDescent="0.25">
      <c r="A72" s="22">
        <v>46</v>
      </c>
      <c r="B72" s="32" t="s">
        <v>98</v>
      </c>
      <c r="C72" s="33" t="s">
        <v>99</v>
      </c>
      <c r="D72" s="24" t="s">
        <v>29</v>
      </c>
      <c r="E72" s="34">
        <v>5</v>
      </c>
      <c r="F72" s="36">
        <v>7.32</v>
      </c>
      <c r="G72" s="36">
        <v>6.88</v>
      </c>
      <c r="H72" s="35"/>
      <c r="I72" s="35"/>
      <c r="J72" s="35"/>
      <c r="K72" s="35">
        <v>37</v>
      </c>
      <c r="L72" s="35">
        <v>34</v>
      </c>
      <c r="M72" s="35"/>
      <c r="N72" s="35"/>
      <c r="O72" s="35">
        <v>0.5</v>
      </c>
      <c r="P72" s="35">
        <v>2.5</v>
      </c>
      <c r="Q72" s="35"/>
    </row>
    <row r="73" spans="1:17" ht="22.8" x14ac:dyDescent="0.25">
      <c r="A73" s="22">
        <v>47</v>
      </c>
      <c r="B73" s="32" t="s">
        <v>24</v>
      </c>
      <c r="C73" s="33" t="s">
        <v>100</v>
      </c>
      <c r="D73" s="24" t="s">
        <v>26</v>
      </c>
      <c r="E73" s="34">
        <v>1</v>
      </c>
      <c r="F73" s="36">
        <v>6.52</v>
      </c>
      <c r="G73" s="35"/>
      <c r="H73" s="35"/>
      <c r="I73" s="35"/>
      <c r="J73" s="35"/>
      <c r="K73" s="35">
        <v>7</v>
      </c>
      <c r="L73" s="35"/>
      <c r="M73" s="35"/>
      <c r="N73" s="35"/>
      <c r="O73" s="35"/>
      <c r="P73" s="35"/>
      <c r="Q73" s="35"/>
    </row>
    <row r="74" spans="1:17" x14ac:dyDescent="0.25">
      <c r="A74" s="22">
        <v>48</v>
      </c>
      <c r="B74" s="32" t="s">
        <v>101</v>
      </c>
      <c r="C74" s="33" t="s">
        <v>102</v>
      </c>
      <c r="D74" s="24" t="s">
        <v>29</v>
      </c>
      <c r="E74" s="34">
        <v>1</v>
      </c>
      <c r="F74" s="36">
        <v>58.16</v>
      </c>
      <c r="G74" s="36">
        <v>48.04</v>
      </c>
      <c r="H74" s="35"/>
      <c r="I74" s="35"/>
      <c r="J74" s="35"/>
      <c r="K74" s="35">
        <v>58</v>
      </c>
      <c r="L74" s="35">
        <v>48</v>
      </c>
      <c r="M74" s="35"/>
      <c r="N74" s="35"/>
      <c r="O74" s="35">
        <v>4</v>
      </c>
      <c r="P74" s="35">
        <v>4</v>
      </c>
      <c r="Q74" s="35"/>
    </row>
    <row r="75" spans="1:17" ht="24" x14ac:dyDescent="0.25">
      <c r="A75" s="22">
        <v>49</v>
      </c>
      <c r="B75" s="32" t="s">
        <v>103</v>
      </c>
      <c r="C75" s="33" t="s">
        <v>104</v>
      </c>
      <c r="D75" s="24" t="s">
        <v>87</v>
      </c>
      <c r="E75" s="34">
        <v>4</v>
      </c>
      <c r="F75" s="36">
        <v>55.3</v>
      </c>
      <c r="G75" s="35"/>
      <c r="H75" s="35"/>
      <c r="I75" s="35"/>
      <c r="J75" s="35"/>
      <c r="K75" s="35">
        <v>221</v>
      </c>
      <c r="L75" s="35"/>
      <c r="M75" s="35"/>
      <c r="N75" s="35"/>
      <c r="O75" s="35"/>
      <c r="P75" s="35"/>
      <c r="Q75" s="35"/>
    </row>
    <row r="76" spans="1:17" ht="22.8" x14ac:dyDescent="0.25">
      <c r="A76" s="22">
        <v>50</v>
      </c>
      <c r="B76" s="32" t="s">
        <v>101</v>
      </c>
      <c r="C76" s="33" t="s">
        <v>105</v>
      </c>
      <c r="D76" s="24" t="s">
        <v>29</v>
      </c>
      <c r="E76" s="34">
        <v>4</v>
      </c>
      <c r="F76" s="36">
        <v>58.16</v>
      </c>
      <c r="G76" s="36">
        <v>48.04</v>
      </c>
      <c r="H76" s="35"/>
      <c r="I76" s="35"/>
      <c r="J76" s="35"/>
      <c r="K76" s="35">
        <v>233</v>
      </c>
      <c r="L76" s="35">
        <v>192</v>
      </c>
      <c r="M76" s="35"/>
      <c r="N76" s="35"/>
      <c r="O76" s="35">
        <v>4</v>
      </c>
      <c r="P76" s="35">
        <v>16</v>
      </c>
      <c r="Q76" s="35"/>
    </row>
    <row r="77" spans="1:17" ht="22.8" x14ac:dyDescent="0.25">
      <c r="A77" s="22">
        <v>51</v>
      </c>
      <c r="B77" s="32" t="s">
        <v>24</v>
      </c>
      <c r="C77" s="33" t="s">
        <v>106</v>
      </c>
      <c r="D77" s="24" t="s">
        <v>38</v>
      </c>
      <c r="E77" s="34">
        <v>500</v>
      </c>
      <c r="F77" s="36">
        <v>3.11</v>
      </c>
      <c r="G77" s="35"/>
      <c r="H77" s="35"/>
      <c r="I77" s="35"/>
      <c r="J77" s="35"/>
      <c r="K77" s="35">
        <v>1555</v>
      </c>
      <c r="L77" s="35"/>
      <c r="M77" s="35"/>
      <c r="N77" s="35"/>
      <c r="O77" s="35"/>
      <c r="P77" s="35"/>
      <c r="Q77" s="35"/>
    </row>
    <row r="78" spans="1:17" ht="49.8" x14ac:dyDescent="0.25">
      <c r="A78" s="22">
        <v>52</v>
      </c>
      <c r="B78" s="32" t="s">
        <v>107</v>
      </c>
      <c r="C78" s="33" t="s">
        <v>109</v>
      </c>
      <c r="D78" s="24" t="s">
        <v>108</v>
      </c>
      <c r="E78" s="37">
        <v>5</v>
      </c>
      <c r="F78" s="36">
        <v>311.39999999999998</v>
      </c>
      <c r="G78" s="36">
        <v>218.44</v>
      </c>
      <c r="H78" s="36">
        <v>38.75</v>
      </c>
      <c r="I78" s="36">
        <v>0.17</v>
      </c>
      <c r="J78" s="35"/>
      <c r="K78" s="35">
        <v>1557</v>
      </c>
      <c r="L78" s="35">
        <v>1092</v>
      </c>
      <c r="M78" s="35">
        <v>194</v>
      </c>
      <c r="N78" s="35">
        <v>1</v>
      </c>
      <c r="O78" s="35">
        <v>16.29</v>
      </c>
      <c r="P78" s="35">
        <v>81.45</v>
      </c>
      <c r="Q78" s="35"/>
    </row>
    <row r="79" spans="1:17" ht="68.400000000000006" x14ac:dyDescent="0.25">
      <c r="A79" s="22">
        <v>53</v>
      </c>
      <c r="B79" s="32" t="s">
        <v>110</v>
      </c>
      <c r="C79" s="33" t="s">
        <v>111</v>
      </c>
      <c r="D79" s="24" t="s">
        <v>112</v>
      </c>
      <c r="E79" s="34">
        <v>1E-3</v>
      </c>
      <c r="F79" s="36">
        <v>6962.8</v>
      </c>
      <c r="G79" s="35"/>
      <c r="H79" s="35"/>
      <c r="I79" s="35"/>
      <c r="J79" s="35"/>
      <c r="K79" s="35">
        <v>7</v>
      </c>
      <c r="L79" s="35"/>
      <c r="M79" s="35"/>
      <c r="N79" s="35"/>
      <c r="O79" s="35"/>
      <c r="P79" s="35"/>
      <c r="Q79" s="35"/>
    </row>
    <row r="80" spans="1:17" ht="22.8" x14ac:dyDescent="0.25">
      <c r="A80" s="22">
        <v>54</v>
      </c>
      <c r="B80" s="32" t="s">
        <v>113</v>
      </c>
      <c r="C80" s="33" t="s">
        <v>114</v>
      </c>
      <c r="D80" s="24" t="s">
        <v>41</v>
      </c>
      <c r="E80" s="34">
        <v>0.01</v>
      </c>
      <c r="F80" s="36">
        <v>1837.57</v>
      </c>
      <c r="G80" s="36">
        <v>474.14</v>
      </c>
      <c r="H80" s="36">
        <v>129.78</v>
      </c>
      <c r="I80" s="36">
        <v>23.9</v>
      </c>
      <c r="J80" s="35"/>
      <c r="K80" s="35">
        <v>18</v>
      </c>
      <c r="L80" s="35">
        <v>5</v>
      </c>
      <c r="M80" s="35">
        <v>1</v>
      </c>
      <c r="N80" s="35"/>
      <c r="O80" s="35">
        <v>37.1</v>
      </c>
      <c r="P80" s="35">
        <v>0.37</v>
      </c>
      <c r="Q80" s="35"/>
    </row>
    <row r="81" spans="1:17" ht="22.8" x14ac:dyDescent="0.25">
      <c r="A81" s="22">
        <v>55</v>
      </c>
      <c r="B81" s="32" t="s">
        <v>24</v>
      </c>
      <c r="C81" s="33" t="s">
        <v>115</v>
      </c>
      <c r="D81" s="24" t="s">
        <v>112</v>
      </c>
      <c r="E81" s="37">
        <v>0.68200000000000005</v>
      </c>
      <c r="F81" s="36">
        <v>4069.75</v>
      </c>
      <c r="G81" s="35"/>
      <c r="H81" s="35"/>
      <c r="I81" s="35"/>
      <c r="J81" s="35"/>
      <c r="K81" s="35">
        <v>2776</v>
      </c>
      <c r="L81" s="35"/>
      <c r="M81" s="35"/>
      <c r="N81" s="35"/>
      <c r="O81" s="35"/>
      <c r="P81" s="35"/>
      <c r="Q81" s="35"/>
    </row>
    <row r="82" spans="1:17" ht="45.6" x14ac:dyDescent="0.25">
      <c r="A82" s="22">
        <v>56</v>
      </c>
      <c r="B82" s="32" t="s">
        <v>116</v>
      </c>
      <c r="C82" s="33" t="s">
        <v>117</v>
      </c>
      <c r="D82" s="24" t="s">
        <v>112</v>
      </c>
      <c r="E82" s="37">
        <v>4.3999999999999997E-2</v>
      </c>
      <c r="F82" s="36">
        <v>8539</v>
      </c>
      <c r="G82" s="35"/>
      <c r="H82" s="35"/>
      <c r="I82" s="35"/>
      <c r="J82" s="35"/>
      <c r="K82" s="35">
        <v>376</v>
      </c>
      <c r="L82" s="35"/>
      <c r="M82" s="35"/>
      <c r="N82" s="35"/>
      <c r="O82" s="35"/>
      <c r="P82" s="35"/>
      <c r="Q82" s="35"/>
    </row>
    <row r="83" spans="1:17" ht="45.6" x14ac:dyDescent="0.25">
      <c r="A83" s="22">
        <v>57</v>
      </c>
      <c r="B83" s="32" t="s">
        <v>118</v>
      </c>
      <c r="C83" s="33" t="s">
        <v>119</v>
      </c>
      <c r="D83" s="24" t="s">
        <v>112</v>
      </c>
      <c r="E83" s="37">
        <v>5.5E-2</v>
      </c>
      <c r="F83" s="36">
        <v>14561</v>
      </c>
      <c r="G83" s="35"/>
      <c r="H83" s="35"/>
      <c r="I83" s="35"/>
      <c r="J83" s="35"/>
      <c r="K83" s="35">
        <v>801</v>
      </c>
      <c r="L83" s="35"/>
      <c r="M83" s="35"/>
      <c r="N83" s="35"/>
      <c r="O83" s="35"/>
      <c r="P83" s="35"/>
      <c r="Q83" s="35"/>
    </row>
    <row r="84" spans="1:17" x14ac:dyDescent="0.25">
      <c r="A84" s="22">
        <v>58</v>
      </c>
      <c r="B84" s="32" t="s">
        <v>120</v>
      </c>
      <c r="C84" s="33" t="s">
        <v>121</v>
      </c>
      <c r="D84" s="24" t="s">
        <v>108</v>
      </c>
      <c r="E84" s="34">
        <v>6.95</v>
      </c>
      <c r="F84" s="36">
        <v>189.23</v>
      </c>
      <c r="G84" s="36">
        <v>46.64</v>
      </c>
      <c r="H84" s="36">
        <v>56.09</v>
      </c>
      <c r="I84" s="36">
        <v>24.55</v>
      </c>
      <c r="J84" s="35"/>
      <c r="K84" s="35">
        <v>1315</v>
      </c>
      <c r="L84" s="35">
        <v>324</v>
      </c>
      <c r="M84" s="35">
        <v>390</v>
      </c>
      <c r="N84" s="35">
        <v>171</v>
      </c>
      <c r="O84" s="35">
        <v>3.52</v>
      </c>
      <c r="P84" s="35">
        <v>24.46</v>
      </c>
      <c r="Q84" s="35"/>
    </row>
    <row r="85" spans="1:17" ht="34.200000000000003" x14ac:dyDescent="0.25">
      <c r="A85" s="22">
        <v>59</v>
      </c>
      <c r="B85" s="32" t="s">
        <v>122</v>
      </c>
      <c r="C85" s="33" t="s">
        <v>123</v>
      </c>
      <c r="D85" s="24" t="s">
        <v>108</v>
      </c>
      <c r="E85" s="34">
        <v>0.15</v>
      </c>
      <c r="F85" s="36">
        <v>2527.1999999999998</v>
      </c>
      <c r="G85" s="36">
        <v>408.1</v>
      </c>
      <c r="H85" s="36">
        <v>897.93</v>
      </c>
      <c r="I85" s="36">
        <v>320.97000000000003</v>
      </c>
      <c r="J85" s="35"/>
      <c r="K85" s="35">
        <v>379</v>
      </c>
      <c r="L85" s="35">
        <v>61</v>
      </c>
      <c r="M85" s="35">
        <v>135</v>
      </c>
      <c r="N85" s="35">
        <v>48</v>
      </c>
      <c r="O85" s="35">
        <v>30.8</v>
      </c>
      <c r="P85" s="35">
        <v>4.62</v>
      </c>
      <c r="Q85" s="35"/>
    </row>
    <row r="86" spans="1:17" ht="57" x14ac:dyDescent="0.25">
      <c r="A86" s="22">
        <v>60</v>
      </c>
      <c r="B86" s="32" t="s">
        <v>124</v>
      </c>
      <c r="C86" s="33" t="s">
        <v>125</v>
      </c>
      <c r="D86" s="24" t="s">
        <v>38</v>
      </c>
      <c r="E86" s="34">
        <v>17</v>
      </c>
      <c r="F86" s="36">
        <v>12.41</v>
      </c>
      <c r="G86" s="35"/>
      <c r="H86" s="35"/>
      <c r="I86" s="35"/>
      <c r="J86" s="35"/>
      <c r="K86" s="35">
        <v>211</v>
      </c>
      <c r="L86" s="35"/>
      <c r="M86" s="35"/>
      <c r="N86" s="35"/>
      <c r="O86" s="35"/>
      <c r="P86" s="35"/>
      <c r="Q86" s="35"/>
    </row>
    <row r="87" spans="1:17" ht="45.6" x14ac:dyDescent="0.25">
      <c r="A87" s="22">
        <v>61</v>
      </c>
      <c r="B87" s="32" t="s">
        <v>126</v>
      </c>
      <c r="C87" s="33" t="s">
        <v>127</v>
      </c>
      <c r="D87" s="24" t="s">
        <v>108</v>
      </c>
      <c r="E87" s="34">
        <v>0.15</v>
      </c>
      <c r="F87" s="36">
        <v>658.05</v>
      </c>
      <c r="G87" s="36">
        <v>74.33</v>
      </c>
      <c r="H87" s="36">
        <v>2.92</v>
      </c>
      <c r="I87" s="36">
        <v>0.18</v>
      </c>
      <c r="J87" s="35"/>
      <c r="K87" s="35">
        <v>99</v>
      </c>
      <c r="L87" s="35">
        <v>11</v>
      </c>
      <c r="M87" s="35"/>
      <c r="N87" s="35"/>
      <c r="O87" s="35">
        <v>5.61</v>
      </c>
      <c r="P87" s="35">
        <v>0.84</v>
      </c>
      <c r="Q87" s="35"/>
    </row>
    <row r="88" spans="1:17" x14ac:dyDescent="0.25">
      <c r="A88" s="61" t="s">
        <v>128</v>
      </c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1:17" ht="63" x14ac:dyDescent="0.25">
      <c r="A89" s="22">
        <v>62</v>
      </c>
      <c r="B89" s="32" t="s">
        <v>129</v>
      </c>
      <c r="C89" s="33" t="s">
        <v>131</v>
      </c>
      <c r="D89" s="24" t="s">
        <v>130</v>
      </c>
      <c r="E89" s="34">
        <v>49</v>
      </c>
      <c r="F89" s="36">
        <v>27.19</v>
      </c>
      <c r="G89" s="36">
        <v>27.19</v>
      </c>
      <c r="H89" s="35"/>
      <c r="I89" s="35"/>
      <c r="J89" s="35"/>
      <c r="K89" s="35">
        <v>1332</v>
      </c>
      <c r="L89" s="35">
        <v>1332</v>
      </c>
      <c r="M89" s="35"/>
      <c r="N89" s="35"/>
      <c r="O89" s="35">
        <v>1.65</v>
      </c>
      <c r="P89" s="35">
        <v>80.849999999999994</v>
      </c>
      <c r="Q89" s="35"/>
    </row>
    <row r="90" spans="1:17" ht="34.200000000000003" x14ac:dyDescent="0.25">
      <c r="A90" s="22">
        <v>63</v>
      </c>
      <c r="B90" s="32" t="s">
        <v>132</v>
      </c>
      <c r="C90" s="33" t="s">
        <v>133</v>
      </c>
      <c r="D90" s="24" t="s">
        <v>134</v>
      </c>
      <c r="E90" s="34">
        <v>2</v>
      </c>
      <c r="F90" s="36">
        <v>95.38</v>
      </c>
      <c r="G90" s="36">
        <v>95.38</v>
      </c>
      <c r="H90" s="35"/>
      <c r="I90" s="35"/>
      <c r="J90" s="35"/>
      <c r="K90" s="35">
        <v>191</v>
      </c>
      <c r="L90" s="35">
        <v>191</v>
      </c>
      <c r="M90" s="35"/>
      <c r="N90" s="35"/>
      <c r="O90" s="35">
        <v>6</v>
      </c>
      <c r="P90" s="35">
        <v>12</v>
      </c>
      <c r="Q90" s="35"/>
    </row>
    <row r="91" spans="1:17" ht="45.6" x14ac:dyDescent="0.25">
      <c r="A91" s="22">
        <v>64</v>
      </c>
      <c r="B91" s="32" t="s">
        <v>135</v>
      </c>
      <c r="C91" s="33" t="s">
        <v>136</v>
      </c>
      <c r="D91" s="24" t="s">
        <v>137</v>
      </c>
      <c r="E91" s="34">
        <v>1</v>
      </c>
      <c r="F91" s="36">
        <v>1461.28</v>
      </c>
      <c r="G91" s="36">
        <v>1461.28</v>
      </c>
      <c r="H91" s="35"/>
      <c r="I91" s="35"/>
      <c r="J91" s="35"/>
      <c r="K91" s="35">
        <v>1461</v>
      </c>
      <c r="L91" s="35">
        <v>1461</v>
      </c>
      <c r="M91" s="35"/>
      <c r="N91" s="35"/>
      <c r="O91" s="35">
        <v>80</v>
      </c>
      <c r="P91" s="35">
        <v>80</v>
      </c>
      <c r="Q91" s="35"/>
    </row>
    <row r="92" spans="1:17" x14ac:dyDescent="0.25">
      <c r="A92" s="56" t="s">
        <v>138</v>
      </c>
      <c r="B92" s="57"/>
      <c r="C92" s="57"/>
      <c r="D92" s="57"/>
      <c r="E92" s="57"/>
      <c r="F92" s="57"/>
      <c r="G92" s="57"/>
      <c r="H92" s="57"/>
      <c r="I92" s="57"/>
      <c r="J92" s="57"/>
      <c r="K92" s="36">
        <v>35555</v>
      </c>
      <c r="L92" s="36">
        <v>8590</v>
      </c>
      <c r="M92" s="36">
        <v>1993</v>
      </c>
      <c r="N92" s="36">
        <v>386</v>
      </c>
      <c r="O92" s="35"/>
      <c r="P92" s="36">
        <v>577.17999999999995</v>
      </c>
      <c r="Q92" s="35"/>
    </row>
    <row r="93" spans="1:17" x14ac:dyDescent="0.25">
      <c r="A93" s="56" t="s">
        <v>139</v>
      </c>
      <c r="B93" s="57"/>
      <c r="C93" s="57"/>
      <c r="D93" s="57"/>
      <c r="E93" s="57"/>
      <c r="F93" s="57"/>
      <c r="G93" s="57"/>
      <c r="H93" s="57"/>
      <c r="I93" s="57"/>
      <c r="J93" s="57"/>
      <c r="K93" s="36">
        <v>38773</v>
      </c>
      <c r="L93" s="36">
        <v>10762</v>
      </c>
      <c r="M93" s="36">
        <v>2716</v>
      </c>
      <c r="N93" s="36">
        <v>546</v>
      </c>
      <c r="O93" s="35"/>
      <c r="P93" s="36">
        <v>704.87</v>
      </c>
      <c r="Q93" s="35"/>
    </row>
    <row r="94" spans="1:17" x14ac:dyDescent="0.25">
      <c r="A94" s="56" t="s">
        <v>140</v>
      </c>
      <c r="B94" s="57"/>
      <c r="C94" s="57"/>
      <c r="D94" s="57"/>
      <c r="E94" s="57"/>
      <c r="F94" s="57"/>
      <c r="G94" s="57"/>
      <c r="H94" s="57"/>
      <c r="I94" s="57"/>
      <c r="J94" s="57"/>
      <c r="K94" s="35"/>
      <c r="L94" s="35"/>
      <c r="M94" s="35"/>
      <c r="N94" s="35"/>
      <c r="O94" s="35"/>
      <c r="P94" s="35"/>
      <c r="Q94" s="35"/>
    </row>
    <row r="95" spans="1:17" ht="15" customHeight="1" x14ac:dyDescent="0.25">
      <c r="A95" s="56" t="s">
        <v>141</v>
      </c>
      <c r="B95" s="57"/>
      <c r="C95" s="57"/>
      <c r="D95" s="57"/>
      <c r="E95" s="57"/>
      <c r="F95" s="57"/>
      <c r="G95" s="57"/>
      <c r="H95" s="57"/>
      <c r="I95" s="57"/>
      <c r="J95" s="57"/>
      <c r="K95" s="36">
        <v>392</v>
      </c>
      <c r="L95" s="36">
        <v>373</v>
      </c>
      <c r="M95" s="36">
        <v>17</v>
      </c>
      <c r="N95" s="36">
        <v>17</v>
      </c>
      <c r="O95" s="35"/>
      <c r="P95" s="35"/>
      <c r="Q95" s="35"/>
    </row>
    <row r="96" spans="1:17" ht="23.4" customHeight="1" x14ac:dyDescent="0.25">
      <c r="A96" s="56" t="s">
        <v>142</v>
      </c>
      <c r="B96" s="57"/>
      <c r="C96" s="57"/>
      <c r="D96" s="57"/>
      <c r="E96" s="57"/>
      <c r="F96" s="57"/>
      <c r="G96" s="57"/>
      <c r="H96" s="57"/>
      <c r="I96" s="57"/>
      <c r="J96" s="57"/>
      <c r="K96" s="36">
        <v>229</v>
      </c>
      <c r="L96" s="35"/>
      <c r="M96" s="35"/>
      <c r="N96" s="35"/>
      <c r="O96" s="35"/>
      <c r="P96" s="35"/>
      <c r="Q96" s="35"/>
    </row>
    <row r="97" spans="1:17" ht="25.2" customHeight="1" x14ac:dyDescent="0.25">
      <c r="A97" s="56" t="s">
        <v>143</v>
      </c>
      <c r="B97" s="57"/>
      <c r="C97" s="57"/>
      <c r="D97" s="57"/>
      <c r="E97" s="57"/>
      <c r="F97" s="57"/>
      <c r="G97" s="57"/>
      <c r="H97" s="57"/>
      <c r="I97" s="57"/>
      <c r="J97" s="57"/>
      <c r="K97" s="36">
        <v>94</v>
      </c>
      <c r="L97" s="35"/>
      <c r="M97" s="35"/>
      <c r="N97" s="35"/>
      <c r="O97" s="35"/>
      <c r="P97" s="35"/>
      <c r="Q97" s="35"/>
    </row>
    <row r="98" spans="1:17" ht="25.2" customHeight="1" x14ac:dyDescent="0.25">
      <c r="A98" s="56" t="s">
        <v>144</v>
      </c>
      <c r="B98" s="57"/>
      <c r="C98" s="57"/>
      <c r="D98" s="57"/>
      <c r="E98" s="57"/>
      <c r="F98" s="57"/>
      <c r="G98" s="57"/>
      <c r="H98" s="57"/>
      <c r="I98" s="57"/>
      <c r="J98" s="57"/>
      <c r="K98" s="36">
        <v>2752</v>
      </c>
      <c r="L98" s="36">
        <v>2048</v>
      </c>
      <c r="M98" s="36">
        <v>704</v>
      </c>
      <c r="N98" s="36">
        <v>141</v>
      </c>
      <c r="O98" s="35"/>
      <c r="P98" s="36">
        <v>141.5155</v>
      </c>
      <c r="Q98" s="35"/>
    </row>
    <row r="99" spans="1:17" ht="27" customHeight="1" x14ac:dyDescent="0.25">
      <c r="A99" s="56" t="s">
        <v>145</v>
      </c>
      <c r="B99" s="57"/>
      <c r="C99" s="57"/>
      <c r="D99" s="57"/>
      <c r="E99" s="57"/>
      <c r="F99" s="57"/>
      <c r="G99" s="57"/>
      <c r="H99" s="57"/>
      <c r="I99" s="57"/>
      <c r="J99" s="57"/>
      <c r="K99" s="36">
        <v>467</v>
      </c>
      <c r="L99" s="36">
        <v>467</v>
      </c>
      <c r="M99" s="35"/>
      <c r="N99" s="35"/>
      <c r="O99" s="35"/>
      <c r="P99" s="36">
        <v>25.927499999999998</v>
      </c>
      <c r="Q99" s="35"/>
    </row>
    <row r="100" spans="1:17" ht="15" customHeight="1" x14ac:dyDescent="0.25">
      <c r="A100" s="56" t="s">
        <v>146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36">
        <v>-716</v>
      </c>
      <c r="L100" s="36">
        <v>-716</v>
      </c>
      <c r="M100" s="35"/>
      <c r="N100" s="35"/>
      <c r="O100" s="35"/>
      <c r="P100" s="36">
        <v>-39.756</v>
      </c>
      <c r="Q100" s="35"/>
    </row>
    <row r="101" spans="1:17" x14ac:dyDescent="0.25">
      <c r="A101" s="56" t="s">
        <v>147</v>
      </c>
      <c r="B101" s="57"/>
      <c r="C101" s="57"/>
      <c r="D101" s="57"/>
      <c r="E101" s="57"/>
      <c r="F101" s="57"/>
      <c r="G101" s="57"/>
      <c r="H101" s="57"/>
      <c r="I101" s="57"/>
      <c r="J101" s="57"/>
      <c r="K101" s="36">
        <v>9670</v>
      </c>
      <c r="L101" s="35"/>
      <c r="M101" s="35"/>
      <c r="N101" s="35"/>
      <c r="O101" s="35"/>
      <c r="P101" s="35"/>
      <c r="Q101" s="35"/>
    </row>
    <row r="102" spans="1:17" x14ac:dyDescent="0.25">
      <c r="A102" s="56" t="s">
        <v>148</v>
      </c>
      <c r="B102" s="57"/>
      <c r="C102" s="57"/>
      <c r="D102" s="57"/>
      <c r="E102" s="57"/>
      <c r="F102" s="57"/>
      <c r="G102" s="57"/>
      <c r="H102" s="57"/>
      <c r="I102" s="57"/>
      <c r="J102" s="57"/>
      <c r="K102" s="36">
        <v>6530</v>
      </c>
      <c r="L102" s="35"/>
      <c r="M102" s="35"/>
      <c r="N102" s="35"/>
      <c r="O102" s="35"/>
      <c r="P102" s="35"/>
      <c r="Q102" s="35"/>
    </row>
    <row r="103" spans="1:17" x14ac:dyDescent="0.25">
      <c r="A103" s="58" t="s">
        <v>149</v>
      </c>
      <c r="B103" s="57"/>
      <c r="C103" s="57"/>
      <c r="D103" s="57"/>
      <c r="E103" s="57"/>
      <c r="F103" s="57"/>
      <c r="G103" s="57"/>
      <c r="H103" s="57"/>
      <c r="I103" s="57"/>
      <c r="J103" s="57"/>
      <c r="K103" s="35"/>
      <c r="L103" s="35"/>
      <c r="M103" s="35"/>
      <c r="N103" s="35"/>
      <c r="O103" s="35"/>
      <c r="P103" s="35"/>
      <c r="Q103" s="35"/>
    </row>
    <row r="104" spans="1:17" x14ac:dyDescent="0.25">
      <c r="A104" s="56" t="s">
        <v>150</v>
      </c>
      <c r="B104" s="57"/>
      <c r="C104" s="57"/>
      <c r="D104" s="57"/>
      <c r="E104" s="57"/>
      <c r="F104" s="57"/>
      <c r="G104" s="57"/>
      <c r="H104" s="57"/>
      <c r="I104" s="57"/>
      <c r="J104" s="57"/>
      <c r="K104" s="36">
        <v>41157</v>
      </c>
      <c r="L104" s="35"/>
      <c r="M104" s="35"/>
      <c r="N104" s="35"/>
      <c r="O104" s="35"/>
      <c r="P104" s="36">
        <v>545.85</v>
      </c>
      <c r="Q104" s="35"/>
    </row>
    <row r="105" spans="1:17" x14ac:dyDescent="0.25">
      <c r="A105" s="56" t="s">
        <v>151</v>
      </c>
      <c r="B105" s="57"/>
      <c r="C105" s="57"/>
      <c r="D105" s="57"/>
      <c r="E105" s="57"/>
      <c r="F105" s="57"/>
      <c r="G105" s="57"/>
      <c r="H105" s="57"/>
      <c r="I105" s="57"/>
      <c r="J105" s="57"/>
      <c r="K105" s="36">
        <v>7943</v>
      </c>
      <c r="L105" s="35"/>
      <c r="M105" s="35"/>
      <c r="N105" s="35"/>
      <c r="O105" s="35"/>
      <c r="P105" s="35"/>
      <c r="Q105" s="35"/>
    </row>
    <row r="106" spans="1:17" x14ac:dyDescent="0.25">
      <c r="A106" s="56" t="s">
        <v>152</v>
      </c>
      <c r="B106" s="57"/>
      <c r="C106" s="57"/>
      <c r="D106" s="57"/>
      <c r="E106" s="57"/>
      <c r="F106" s="57"/>
      <c r="G106" s="57"/>
      <c r="H106" s="57"/>
      <c r="I106" s="57"/>
      <c r="J106" s="57"/>
      <c r="K106" s="36">
        <v>5873</v>
      </c>
      <c r="L106" s="35"/>
      <c r="M106" s="35"/>
      <c r="N106" s="35"/>
      <c r="O106" s="35"/>
      <c r="P106" s="36">
        <v>159.02000000000001</v>
      </c>
      <c r="Q106" s="35"/>
    </row>
    <row r="107" spans="1:17" x14ac:dyDescent="0.25">
      <c r="A107" s="56" t="s">
        <v>153</v>
      </c>
      <c r="B107" s="57"/>
      <c r="C107" s="57"/>
      <c r="D107" s="57"/>
      <c r="E107" s="57"/>
      <c r="F107" s="57"/>
      <c r="G107" s="57"/>
      <c r="H107" s="57"/>
      <c r="I107" s="57"/>
      <c r="J107" s="57"/>
      <c r="K107" s="36">
        <v>54973</v>
      </c>
      <c r="L107" s="35"/>
      <c r="M107" s="35"/>
      <c r="N107" s="35"/>
      <c r="O107" s="35"/>
      <c r="P107" s="36">
        <v>704.87</v>
      </c>
      <c r="Q107" s="35"/>
    </row>
    <row r="108" spans="1:17" x14ac:dyDescent="0.25">
      <c r="A108" s="56" t="s">
        <v>154</v>
      </c>
      <c r="B108" s="57"/>
      <c r="C108" s="57"/>
      <c r="D108" s="57"/>
      <c r="E108" s="57"/>
      <c r="F108" s="57"/>
      <c r="G108" s="57"/>
      <c r="H108" s="57"/>
      <c r="I108" s="57"/>
      <c r="J108" s="57"/>
      <c r="K108" s="35"/>
      <c r="L108" s="35"/>
      <c r="M108" s="35"/>
      <c r="N108" s="35"/>
      <c r="O108" s="35"/>
      <c r="P108" s="35"/>
      <c r="Q108" s="35"/>
    </row>
    <row r="109" spans="1:17" x14ac:dyDescent="0.25">
      <c r="A109" s="56" t="s">
        <v>155</v>
      </c>
      <c r="B109" s="57"/>
      <c r="C109" s="57"/>
      <c r="D109" s="57"/>
      <c r="E109" s="57"/>
      <c r="F109" s="57"/>
      <c r="G109" s="57"/>
      <c r="H109" s="57"/>
      <c r="I109" s="57"/>
      <c r="J109" s="57"/>
      <c r="K109" s="36">
        <v>17352</v>
      </c>
      <c r="L109" s="35"/>
      <c r="M109" s="35"/>
      <c r="N109" s="35"/>
      <c r="O109" s="35"/>
      <c r="P109" s="35"/>
      <c r="Q109" s="35"/>
    </row>
    <row r="110" spans="1:17" x14ac:dyDescent="0.25">
      <c r="A110" s="56" t="s">
        <v>156</v>
      </c>
      <c r="B110" s="57"/>
      <c r="C110" s="57"/>
      <c r="D110" s="57"/>
      <c r="E110" s="57"/>
      <c r="F110" s="57"/>
      <c r="G110" s="57"/>
      <c r="H110" s="57"/>
      <c r="I110" s="57"/>
      <c r="J110" s="57"/>
      <c r="K110" s="36">
        <v>2716</v>
      </c>
      <c r="L110" s="35"/>
      <c r="M110" s="35"/>
      <c r="N110" s="35"/>
      <c r="O110" s="35"/>
      <c r="P110" s="35"/>
      <c r="Q110" s="35"/>
    </row>
    <row r="111" spans="1:17" x14ac:dyDescent="0.25">
      <c r="A111" s="56" t="s">
        <v>157</v>
      </c>
      <c r="B111" s="57"/>
      <c r="C111" s="57"/>
      <c r="D111" s="57"/>
      <c r="E111" s="57"/>
      <c r="F111" s="57"/>
      <c r="G111" s="57"/>
      <c r="H111" s="57"/>
      <c r="I111" s="57"/>
      <c r="J111" s="57"/>
      <c r="K111" s="36">
        <v>11308</v>
      </c>
      <c r="L111" s="35"/>
      <c r="M111" s="35"/>
      <c r="N111" s="35"/>
      <c r="O111" s="35"/>
      <c r="P111" s="35"/>
      <c r="Q111" s="35"/>
    </row>
    <row r="112" spans="1:17" x14ac:dyDescent="0.25">
      <c r="A112" s="56" t="s">
        <v>158</v>
      </c>
      <c r="B112" s="57"/>
      <c r="C112" s="57"/>
      <c r="D112" s="57"/>
      <c r="E112" s="57"/>
      <c r="F112" s="57"/>
      <c r="G112" s="57"/>
      <c r="H112" s="57"/>
      <c r="I112" s="57"/>
      <c r="J112" s="57"/>
      <c r="K112" s="36">
        <v>7943</v>
      </c>
      <c r="L112" s="35"/>
      <c r="M112" s="35"/>
      <c r="N112" s="35"/>
      <c r="O112" s="35"/>
      <c r="P112" s="35"/>
      <c r="Q112" s="35"/>
    </row>
    <row r="113" spans="1:18" x14ac:dyDescent="0.25">
      <c r="A113" s="56" t="s">
        <v>159</v>
      </c>
      <c r="B113" s="57"/>
      <c r="C113" s="57"/>
      <c r="D113" s="57"/>
      <c r="E113" s="57"/>
      <c r="F113" s="57"/>
      <c r="G113" s="57"/>
      <c r="H113" s="57"/>
      <c r="I113" s="57"/>
      <c r="J113" s="57"/>
      <c r="K113" s="36">
        <v>9670</v>
      </c>
      <c r="L113" s="35"/>
      <c r="M113" s="35"/>
      <c r="N113" s="35"/>
      <c r="O113" s="35"/>
      <c r="P113" s="35"/>
      <c r="Q113" s="35"/>
    </row>
    <row r="114" spans="1:18" x14ac:dyDescent="0.25">
      <c r="A114" s="56" t="s">
        <v>160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36">
        <v>6530</v>
      </c>
      <c r="L114" s="35"/>
      <c r="M114" s="35"/>
      <c r="N114" s="35"/>
      <c r="O114" s="35"/>
      <c r="P114" s="35"/>
      <c r="Q114" s="35"/>
    </row>
    <row r="115" spans="1:18" x14ac:dyDescent="0.25">
      <c r="A115" s="58" t="s">
        <v>161</v>
      </c>
      <c r="B115" s="57"/>
      <c r="C115" s="57"/>
      <c r="D115" s="57"/>
      <c r="E115" s="57"/>
      <c r="F115" s="57"/>
      <c r="G115" s="57"/>
      <c r="H115" s="57"/>
      <c r="I115" s="57"/>
      <c r="J115" s="57"/>
      <c r="K115" s="38">
        <v>54973</v>
      </c>
      <c r="L115" s="35"/>
      <c r="M115" s="35"/>
      <c r="N115" s="35"/>
      <c r="O115" s="35"/>
      <c r="P115" s="38">
        <v>704.87</v>
      </c>
      <c r="Q115" s="35"/>
    </row>
    <row r="116" spans="1:18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1:18" x14ac:dyDescent="0.25">
      <c r="A117" s="49"/>
      <c r="B117" s="16" t="s">
        <v>191</v>
      </c>
      <c r="C117" s="16"/>
      <c r="D117" s="16"/>
      <c r="E117" s="16"/>
      <c r="F117" s="16"/>
      <c r="G117" s="16"/>
      <c r="H117" s="16"/>
      <c r="I117" s="16" t="s">
        <v>192</v>
      </c>
      <c r="J117" s="16"/>
      <c r="K117" s="16"/>
      <c r="L117" s="16"/>
      <c r="M117" s="16"/>
      <c r="N117" s="50"/>
      <c r="O117" s="50"/>
      <c r="P117" s="50"/>
      <c r="Q117"/>
    </row>
    <row r="118" spans="1:18" x14ac:dyDescent="0.25">
      <c r="A118" s="49"/>
      <c r="B118" s="51"/>
      <c r="C118" s="52"/>
      <c r="D118" s="53"/>
      <c r="E118" s="51"/>
      <c r="F118" s="51"/>
      <c r="G118" s="52"/>
      <c r="H118" s="54"/>
      <c r="I118" s="16" t="s">
        <v>193</v>
      </c>
      <c r="J118" s="16"/>
      <c r="K118" s="16"/>
      <c r="L118" s="16"/>
      <c r="M118" s="16"/>
      <c r="N118" s="50"/>
      <c r="O118" s="50"/>
      <c r="P118" s="50"/>
      <c r="Q118"/>
    </row>
    <row r="119" spans="1:18" x14ac:dyDescent="0.25">
      <c r="A119"/>
      <c r="B119"/>
      <c r="C119"/>
      <c r="D119"/>
      <c r="E119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1:18" x14ac:dyDescent="0.25">
      <c r="A120"/>
      <c r="B120"/>
      <c r="C120"/>
      <c r="D120"/>
      <c r="E12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/>
    </row>
    <row r="121" spans="1:18" x14ac:dyDescent="0.25">
      <c r="A121"/>
      <c r="B121"/>
      <c r="C121"/>
      <c r="D121"/>
      <c r="E121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/>
    </row>
    <row r="122" spans="1:18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1:18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1:18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1:18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1:18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1:18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1:18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48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101:J101"/>
    <mergeCell ref="A26:Q26"/>
    <mergeCell ref="A88:Q88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3:J103"/>
    <mergeCell ref="A104:J104"/>
    <mergeCell ref="A105:J105"/>
    <mergeCell ref="A106:J106"/>
    <mergeCell ref="A107:J107"/>
    <mergeCell ref="E1:I1"/>
    <mergeCell ref="A114:J114"/>
    <mergeCell ref="A115:J115"/>
    <mergeCell ref="J14:K14"/>
    <mergeCell ref="J18:K18"/>
    <mergeCell ref="J19:K19"/>
    <mergeCell ref="J17:K17"/>
    <mergeCell ref="J16:K16"/>
    <mergeCell ref="J15:K15"/>
    <mergeCell ref="A108:J108"/>
    <mergeCell ref="A109:J109"/>
    <mergeCell ref="A110:J110"/>
    <mergeCell ref="A111:J111"/>
    <mergeCell ref="A112:J112"/>
    <mergeCell ref="A113:J113"/>
    <mergeCell ref="A102:J102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2012-07-18T09:36:11Z</cp:lastPrinted>
  <dcterms:created xsi:type="dcterms:W3CDTF">2002-02-11T05:58:42Z</dcterms:created>
  <dcterms:modified xsi:type="dcterms:W3CDTF">2012-07-18T09:40:41Z</dcterms:modified>
</cp:coreProperties>
</file>