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/>
  <bookViews>
    <workbookView xWindow="120" yWindow="240" windowWidth="15180" windowHeight="871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24519"/>
</workbook>
</file>

<file path=xl/calcChain.xml><?xml version="1.0" encoding="utf-8"?>
<calcChain xmlns="http://schemas.openxmlformats.org/spreadsheetml/2006/main">
  <c r="E19" i="13"/>
  <c r="D19"/>
  <c r="C19"/>
  <c r="B19"/>
  <c r="D18"/>
  <c r="E18" s="1"/>
  <c r="D17" l="1"/>
  <c r="E17" s="1"/>
  <c r="D16"/>
  <c r="E16" s="1"/>
  <c r="D15" l="1"/>
  <c r="E15" s="1"/>
  <c r="D14"/>
  <c r="E14" s="1"/>
  <c r="D13"/>
  <c r="E13" s="1"/>
  <c r="D12" l="1"/>
  <c r="D20" l="1"/>
  <c r="D21" s="1"/>
  <c r="E12"/>
  <c r="C20"/>
  <c r="C21" s="1"/>
  <c r="E21" l="1"/>
  <c r="E20"/>
</calcChain>
</file>

<file path=xl/sharedStrings.xml><?xml version="1.0" encoding="utf-8"?>
<sst xmlns="http://schemas.openxmlformats.org/spreadsheetml/2006/main" count="20" uniqueCount="20">
  <si>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</si>
  <si>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</si>
  <si>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</si>
  <si>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</si>
  <si>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</si>
  <si>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</si>
  <si>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</si>
  <si>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</si>
  <si>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в базисных ценах 2001г.</t>
  </si>
  <si>
    <t>Сметная стоимость строительства в текущем уровне цен на 2013г.</t>
  </si>
  <si>
    <t>"ОАО "СХК" ЗРИ. Физическая защита завода разделения изотопов (внутренние участки)" 4 очередь</t>
  </si>
  <si>
    <t>Определение начальной (максимальной) цены договора генерального подряда (подряда) на период выполнения СМР  по объекту "ОАО "СХК" ЗРИ. Физическая защита завода разделения изотопов (внутренние участки)" 4 очередь</t>
  </si>
  <si>
    <t>Временные здания и сооружения</t>
  </si>
  <si>
    <t>Производство работ в зимнее время</t>
  </si>
  <si>
    <t>Страхование строительно-монтажных работ</t>
  </si>
  <si>
    <t>Непредвиденные затраты</t>
  </si>
  <si>
    <t>Архитектурно-строительные решения. Здание 1005 (02-05-01)</t>
  </si>
  <si>
    <t>Отопление, вентиляция и кондиционирование. Здание 1005 (02-05-02)</t>
  </si>
  <si>
    <t>Архитектурно-строительные решения. Здание 126 (02-06-01)</t>
  </si>
  <si>
    <t xml:space="preserve">Приложение к Документации (п. 6 Информационной карты)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</si>
</sst>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8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98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0" fillId="10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0" fillId="9" borderId="0" applyNumberFormat="0" applyBorder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0" fillId="8" borderId="0" applyNumberFormat="0" applyBorder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10" fillId="4" borderId="0" applyNumberFormat="0" applyBorder="0" applyAlignment="0" applyProtection="0"/>
    <xf numFmtId="0" fontId="10" fillId="3" borderId="0" applyNumberFormat="0" applyBorder="0" applyAlignment="0" applyProtection="0"/>
    <xf numFmtId="0" fontId="10" fillId="2" borderId="0" applyNumberFormat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/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4" fontId="2" fillId="24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right" vertical="center"/>
    </xf>
  </cellXfs>
  <cellStyles count="98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8"/>
  <sheetViews>
    <sheetView tabSelected="1" workbookViewId="0">
      <selection activeCell="A28" sqref="A28:E28"/>
    </sheetView>
  </sheetViews>
  <sheetFormatPr defaultRowHeight="12.75"/>
  <cols>
    <col min="1" max="1" width="29.42578125" customWidth="1"/>
    <col min="2" max="2" width="19.42578125" customWidth="1"/>
    <col min="3" max="3" width="20.7109375" customWidth="1"/>
    <col min="4" max="4" width="25.42578125" customWidth="1"/>
    <col min="5" max="5" width="20.85546875" customWidth="1"/>
  </cols>
  <sheetData>
    <row r="1" spans="1:5" ht="18.75">
      <c r="A1" s="15" t="s">
        <v>19</v>
      </c>
      <c r="B1" s="15"/>
      <c r="C1" s="15"/>
      <c r="D1" s="15"/>
      <c r="E1" s="15"/>
    </row>
    <row r="2" spans="1:5" ht="18.75">
      <c r="A2" s="15"/>
      <c r="B2" s="15"/>
      <c r="C2" s="15"/>
      <c r="D2" s="15"/>
      <c r="E2" s="15"/>
    </row>
    <row r="3" spans="1:5" ht="15.75">
      <c r="A3" s="1"/>
    </row>
    <row r="4" spans="1:5" ht="70.5" customHeight="1">
      <c r="A4" s="16" t="s">
        <v>11</v>
      </c>
      <c r="B4" s="16"/>
      <c r="C4" s="16"/>
      <c r="D4" s="16"/>
      <c r="E4" s="16"/>
    </row>
    <row r="6" spans="1:5" ht="45.75" customHeight="1">
      <c r="A6" s="17" t="s">
        <v>10</v>
      </c>
      <c r="B6" s="17"/>
      <c r="C6" s="17"/>
      <c r="D6" s="17"/>
      <c r="E6" s="17"/>
    </row>
    <row r="7" spans="1:5">
      <c r="A7" s="18" t="s">
        <v>1</v>
      </c>
      <c r="B7" s="18"/>
      <c r="C7" s="18"/>
      <c r="D7" s="18"/>
      <c r="E7" s="18"/>
    </row>
    <row r="8" spans="1:5" ht="15.75">
      <c r="A8" s="2"/>
    </row>
    <row r="9" spans="1:5" ht="15.75">
      <c r="A9" s="19" t="s">
        <v>0</v>
      </c>
      <c r="B9" s="19"/>
      <c r="C9" s="19"/>
      <c r="D9" s="19"/>
      <c r="E9" s="19"/>
    </row>
    <row r="10" spans="1:5" s="3" customFormat="1" ht="96" customHeight="1">
      <c r="A10" s="8" t="s">
        <v>2</v>
      </c>
      <c r="B10" s="8" t="s">
        <v>8</v>
      </c>
      <c r="C10" s="8" t="s">
        <v>9</v>
      </c>
      <c r="D10" s="8" t="s">
        <v>3</v>
      </c>
      <c r="E10" s="8" t="s">
        <v>4</v>
      </c>
    </row>
    <row r="11" spans="1:5" s="3" customFormat="1" ht="15.75">
      <c r="A11" s="8">
        <v>1</v>
      </c>
      <c r="B11" s="8">
        <v>2</v>
      </c>
      <c r="C11" s="8">
        <v>3</v>
      </c>
      <c r="D11" s="8">
        <v>4</v>
      </c>
      <c r="E11" s="8">
        <v>5</v>
      </c>
    </row>
    <row r="12" spans="1:5" s="4" customFormat="1" ht="57.75" customHeight="1">
      <c r="A12" s="10" t="s">
        <v>16</v>
      </c>
      <c r="B12" s="13">
        <v>1044151</v>
      </c>
      <c r="C12" s="9">
        <v>6376443</v>
      </c>
      <c r="D12" s="9">
        <f t="shared" ref="D12" si="0">C12</f>
        <v>6376443</v>
      </c>
      <c r="E12" s="9">
        <f t="shared" ref="E12:E18" si="1">D12</f>
        <v>6376443</v>
      </c>
    </row>
    <row r="13" spans="1:5" s="4" customFormat="1" ht="56.25" customHeight="1">
      <c r="A13" s="10" t="s">
        <v>17</v>
      </c>
      <c r="B13" s="13">
        <v>172451</v>
      </c>
      <c r="C13" s="9">
        <v>1053127</v>
      </c>
      <c r="D13" s="9">
        <f t="shared" ref="D13:D18" si="2">C13</f>
        <v>1053127</v>
      </c>
      <c r="E13" s="9">
        <f t="shared" si="1"/>
        <v>1053127</v>
      </c>
    </row>
    <row r="14" spans="1:5" s="4" customFormat="1" ht="48" customHeight="1">
      <c r="A14" s="10" t="s">
        <v>18</v>
      </c>
      <c r="B14" s="13">
        <v>42593</v>
      </c>
      <c r="C14" s="9">
        <v>260108</v>
      </c>
      <c r="D14" s="9">
        <f t="shared" si="2"/>
        <v>260108</v>
      </c>
      <c r="E14" s="9">
        <f t="shared" si="1"/>
        <v>260108</v>
      </c>
    </row>
    <row r="15" spans="1:5" s="4" customFormat="1" ht="46.5" customHeight="1">
      <c r="A15" s="10" t="s">
        <v>12</v>
      </c>
      <c r="B15" s="13">
        <v>33243</v>
      </c>
      <c r="C15" s="9">
        <v>203009</v>
      </c>
      <c r="D15" s="9">
        <f t="shared" si="2"/>
        <v>203009</v>
      </c>
      <c r="E15" s="9">
        <f t="shared" si="1"/>
        <v>203009</v>
      </c>
    </row>
    <row r="16" spans="1:5" s="4" customFormat="1" ht="45.75" customHeight="1">
      <c r="A16" s="10" t="s">
        <v>13</v>
      </c>
      <c r="B16" s="13">
        <v>62425</v>
      </c>
      <c r="C16" s="9">
        <v>381218</v>
      </c>
      <c r="D16" s="9">
        <f t="shared" si="2"/>
        <v>381218</v>
      </c>
      <c r="E16" s="9">
        <f t="shared" si="1"/>
        <v>381218</v>
      </c>
    </row>
    <row r="17" spans="1:5" s="4" customFormat="1" ht="49.5" customHeight="1">
      <c r="A17" s="10" t="s">
        <v>14</v>
      </c>
      <c r="B17" s="13">
        <v>12924</v>
      </c>
      <c r="C17" s="9">
        <v>78925</v>
      </c>
      <c r="D17" s="9">
        <f t="shared" si="2"/>
        <v>78925</v>
      </c>
      <c r="E17" s="9">
        <f t="shared" si="1"/>
        <v>78925</v>
      </c>
    </row>
    <row r="18" spans="1:5" s="4" customFormat="1" ht="36.75" customHeight="1">
      <c r="A18" s="10" t="s">
        <v>15</v>
      </c>
      <c r="B18" s="13">
        <v>20517</v>
      </c>
      <c r="C18" s="9">
        <v>125294</v>
      </c>
      <c r="D18" s="9">
        <f t="shared" si="2"/>
        <v>125294</v>
      </c>
      <c r="E18" s="9">
        <f t="shared" si="1"/>
        <v>125294</v>
      </c>
    </row>
    <row r="19" spans="1:5" s="4" customFormat="1" ht="27" customHeight="1">
      <c r="A19" s="10" t="s">
        <v>5</v>
      </c>
      <c r="B19" s="11">
        <f>SUM(B12:B18)</f>
        <v>1388304</v>
      </c>
      <c r="C19" s="11">
        <f t="shared" ref="C19:E19" si="3">SUM(C12:C18)</f>
        <v>8478124</v>
      </c>
      <c r="D19" s="11">
        <f t="shared" si="3"/>
        <v>8478124</v>
      </c>
      <c r="E19" s="11">
        <f t="shared" si="3"/>
        <v>8478124</v>
      </c>
    </row>
    <row r="20" spans="1:5" s="4" customFormat="1" ht="20.25" customHeight="1">
      <c r="A20" s="10" t="s">
        <v>6</v>
      </c>
      <c r="B20" s="9"/>
      <c r="C20" s="9">
        <f>C19*0.18</f>
        <v>1526062.3199999998</v>
      </c>
      <c r="D20" s="9">
        <f>D19*0.18</f>
        <v>1526062.3199999998</v>
      </c>
      <c r="E20" s="9">
        <f>E19*0.18</f>
        <v>1526062.3199999998</v>
      </c>
    </row>
    <row r="21" spans="1:5" s="5" customFormat="1" ht="20.25" customHeight="1">
      <c r="A21" s="7" t="s">
        <v>7</v>
      </c>
      <c r="B21" s="12"/>
      <c r="C21" s="12">
        <f>C20+C19</f>
        <v>10004186.32</v>
      </c>
      <c r="D21" s="12">
        <f>D20+D19</f>
        <v>10004186.32</v>
      </c>
      <c r="E21" s="12">
        <f t="shared" ref="E21" si="4">D21</f>
        <v>10004186.32</v>
      </c>
    </row>
    <row r="22" spans="1:5" s="3" customFormat="1"/>
    <row r="25" spans="1:5" s="6" customFormat="1" ht="15.75">
      <c r="A25" s="14"/>
      <c r="B25" s="14"/>
      <c r="C25" s="14"/>
      <c r="D25" s="14"/>
      <c r="E25" s="14"/>
    </row>
    <row r="26" spans="1:5" s="6" customFormat="1" ht="15"/>
    <row r="27" spans="1:5" s="6" customFormat="1" ht="15"/>
    <row r="28" spans="1:5" s="6" customFormat="1" ht="15.75">
      <c r="A28" s="14"/>
      <c r="B28" s="14"/>
      <c r="C28" s="14"/>
      <c r="D28" s="14"/>
      <c r="E28" s="14"/>
    </row>
  </sheetData>
  <mergeCells count="8">
    <mergeCell ref="A25:E25"/>
    <mergeCell ref="A28:E28"/>
    <mergeCell ref="A1:E1"/>
    <mergeCell ref="A2:E2"/>
    <mergeCell ref="A4:E4"/>
    <mergeCell ref="A6:E6"/>
    <mergeCell ref="A7:E7"/>
    <mergeCell ref="A9:E9"/>
  </mergeCells>
  <pageMargins left="0.51181102362204722" right="0.31496062992125984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Виноградова Светлана Ивановна</cp:lastModifiedBy>
  <cp:lastPrinted>2013-04-24T12:50:50Z</cp:lastPrinted>
  <dcterms:created xsi:type="dcterms:W3CDTF">2004-03-31T11:09:00Z</dcterms:created>
  <dcterms:modified xsi:type="dcterms:W3CDTF">2013-04-24T12:51:53Z</dcterms:modified>
</cp:coreProperties>
</file>