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4995" windowWidth="19020" windowHeight="6735"/>
  </bookViews>
  <sheets>
    <sheet name="Объектный сметный расчет" sheetId="1" r:id="rId1"/>
  </sheets>
  <definedNames>
    <definedName name="_xlnm.Print_Titles" localSheetId="0">'Объектный сметный расчет'!$16:$16</definedName>
  </definedNames>
  <calcPr calcId="125725"/>
</workbook>
</file>

<file path=xl/calcChain.xml><?xml version="1.0" encoding="utf-8"?>
<calcChain xmlns="http://schemas.openxmlformats.org/spreadsheetml/2006/main">
  <c r="H47" i="1"/>
  <c r="H37"/>
  <c r="H46"/>
  <c r="H48"/>
  <c r="H27"/>
  <c r="F50"/>
  <c r="E50"/>
  <c r="G50"/>
  <c r="D50"/>
  <c r="H44"/>
  <c r="H45"/>
  <c r="H49"/>
  <c r="E55" l="1"/>
  <c r="F55" l="1"/>
  <c r="D55" l="1"/>
  <c r="H55" s="1"/>
  <c r="H54"/>
  <c r="H20"/>
  <c r="H40" l="1"/>
  <c r="H39"/>
  <c r="H38"/>
  <c r="H36"/>
  <c r="H31"/>
  <c r="H30"/>
  <c r="H29"/>
  <c r="H28"/>
  <c r="H26"/>
  <c r="H25"/>
  <c r="H24"/>
  <c r="H23"/>
  <c r="H22"/>
  <c r="H21"/>
  <c r="H19"/>
  <c r="H18"/>
  <c r="H32" l="1"/>
  <c r="H41"/>
  <c r="H34"/>
  <c r="H35"/>
  <c r="H42"/>
  <c r="H33"/>
  <c r="H43"/>
  <c r="H17"/>
  <c r="H50" l="1"/>
</calcChain>
</file>

<file path=xl/sharedStrings.xml><?xml version="1.0" encoding="utf-8"?>
<sst xmlns="http://schemas.openxmlformats.org/spreadsheetml/2006/main" count="85" uniqueCount="75">
  <si>
    <t>№ пп</t>
  </si>
  <si>
    <t>монтажных работ</t>
  </si>
  <si>
    <t>прочих</t>
  </si>
  <si>
    <t>всего</t>
  </si>
  <si>
    <t>Номера сметных расчетов (смет)</t>
  </si>
  <si>
    <t>Наименование работ и затрат</t>
  </si>
  <si>
    <t>строительных работ</t>
  </si>
  <si>
    <t>оборудова-
ния, мебели, инвентаря</t>
  </si>
  <si>
    <t>Электроосвещение</t>
  </si>
  <si>
    <t>Итого</t>
  </si>
  <si>
    <t>Перевод в текущие  цены</t>
  </si>
  <si>
    <t>Итого в текущих ценах</t>
  </si>
  <si>
    <t>НДС - 18%</t>
  </si>
  <si>
    <t>Всего по расчету</t>
  </si>
  <si>
    <t>Сметная стоимость, тыс. руб.</t>
  </si>
  <si>
    <t>3302-351-1АС1-СМ1</t>
  </si>
  <si>
    <t>3302-351-1АС1-СМ2</t>
  </si>
  <si>
    <t>3302-351/1-1АС1-СМ1</t>
  </si>
  <si>
    <t>3302-375А-1АС1-СМ1</t>
  </si>
  <si>
    <t>3302-351-ВК1-СМ1   см1</t>
  </si>
  <si>
    <t>3302-351-ВК1-СМ1    см2</t>
  </si>
  <si>
    <t>3302-351-ВК1-СМ1    см3</t>
  </si>
  <si>
    <t>3302-351-ВК1-СМ1     см4</t>
  </si>
  <si>
    <t>3302-351-ОВ-СМ1      см1</t>
  </si>
  <si>
    <t>3302-351-ОВ-СМ1      см2</t>
  </si>
  <si>
    <t>3302-375А-1ЭО1-СМ1</t>
  </si>
  <si>
    <t>3302-351/1-1ЭМ1-СМ1</t>
  </si>
  <si>
    <t>3302-375А-1ЭМ1-СМ1</t>
  </si>
  <si>
    <t>3302-351-1ЭМ2-СМ1</t>
  </si>
  <si>
    <t>3302-351-1ЭМ3-СМ1</t>
  </si>
  <si>
    <t>3302-351-АТ1-СМ1</t>
  </si>
  <si>
    <t>3302-351-СС3-СМ1</t>
  </si>
  <si>
    <t>Строительные работы (фундаменты)</t>
  </si>
  <si>
    <t>Строительные работы (архитектурные решения)</t>
  </si>
  <si>
    <t>Строительные работы (Замена облицовки ангара. Фундаменты)</t>
  </si>
  <si>
    <t>Хозпитьевой водопровод</t>
  </si>
  <si>
    <t>Горячее водоснабжение</t>
  </si>
  <si>
    <t>Бытовая канализация</t>
  </si>
  <si>
    <t>Дренаж для кондиционеров</t>
  </si>
  <si>
    <t>Приобретение и монтаж силового электрооборудования</t>
  </si>
  <si>
    <t>Приобретение и монтаж КИПиА для систем вентиляции</t>
  </si>
  <si>
    <t>Приобретение и монтаж оборудования сети телефонной связи</t>
  </si>
  <si>
    <t>Приобретение и монтаж систем пожарной сигнализации и звукового оповещения</t>
  </si>
  <si>
    <t xml:space="preserve">Вентиляция </t>
  </si>
  <si>
    <t>Теплоснабжение установок П1-П2</t>
  </si>
  <si>
    <t>3302-351-1ЭО1-СМ1</t>
  </si>
  <si>
    <t>3302-375А-ОВ1-СМ1</t>
  </si>
  <si>
    <t>3302-351-ЭМ1-СМ1</t>
  </si>
  <si>
    <t>3302-375А-ЭМ1-СМ1</t>
  </si>
  <si>
    <t>3302-351-1ЭМ1-СМ1</t>
  </si>
  <si>
    <t>3302-375А-АТ1-СМ1</t>
  </si>
  <si>
    <t>3302-351-CC1-СМ1</t>
  </si>
  <si>
    <t>3302-375А-CC1-СМ1</t>
  </si>
  <si>
    <t>3302-351-CC2-СМ1</t>
  </si>
  <si>
    <t>3302-0-1НЭ1-СМ1</t>
  </si>
  <si>
    <t>3302-0-1ГП1-СМ1 см1</t>
  </si>
  <si>
    <t>3302-0-1ГП1-СМ1 см2</t>
  </si>
  <si>
    <t>3302-0-1ГП1-СМ1 см3</t>
  </si>
  <si>
    <t>3302-0-1ГП1-СМ1 см4</t>
  </si>
  <si>
    <t>3302-0-1ГП1-СМ1 см5</t>
  </si>
  <si>
    <t>Приобретение и монтаж КИПиА для установок приточной и вытяжной вентиляции</t>
  </si>
  <si>
    <t>Охранная сигнализация</t>
  </si>
  <si>
    <t>Приобретение и монтаж оборудования сети пожарной сигнализации и звукового оповещения</t>
  </si>
  <si>
    <t>На наружные электрические сети</t>
  </si>
  <si>
    <t>На подготовку территории</t>
  </si>
  <si>
    <t>На планировку территории</t>
  </si>
  <si>
    <t>На разработку конструкций</t>
  </si>
  <si>
    <t>На озеленение</t>
  </si>
  <si>
    <t>На автомобильные дороги</t>
  </si>
  <si>
    <t>Индекс перевода в текущие цены (2 кв. 2014г.)</t>
  </si>
  <si>
    <t>Выполнение ремонтно-строительных работ в помещениях, санитарно-технических узлах, сетей хозяйственно-питьевого водопровода, горячего водоснабжения, канализации, связи и сигнализации, вентиляции, автоматизации, электроснабжения и электроосвещения в зданиях 351, 351/1, 375А по адресу: г.Электросталь, ул.К.Маркса, д.6А</t>
  </si>
  <si>
    <t>3302-351-ЭМ3-СМ1</t>
  </si>
  <si>
    <t xml:space="preserve">Сводная таблица локальных сметных расчетов </t>
  </si>
  <si>
    <t xml:space="preserve">Приложение № 2
к договору № _______от «     »_______201_г
</t>
  </si>
  <si>
    <t>Заместитель директора                                            /_________________________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</si>
</sst>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5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49" fontId="2" fillId="0" borderId="0" xfId="0" applyNumberFormat="1" applyFont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/>
    <xf numFmtId="49" fontId="2" fillId="0" borderId="0" xfId="0" applyNumberFormat="1" applyFont="1" applyBorder="1" applyAlignment="1">
      <alignment horizontal="left" vertical="top"/>
    </xf>
    <xf numFmtId="0" fontId="2" fillId="0" borderId="3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/>
    <xf numFmtId="49" fontId="2" fillId="0" borderId="1" xfId="0" applyNumberFormat="1" applyFont="1" applyBorder="1" applyAlignment="1">
      <alignment horizontal="left" vertical="top"/>
    </xf>
    <xf numFmtId="0" fontId="2" fillId="2" borderId="0" xfId="0" applyFont="1" applyFill="1"/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3" fontId="2" fillId="2" borderId="2" xfId="1" applyFont="1" applyFill="1" applyBorder="1" applyAlignment="1">
      <alignment vertical="center"/>
    </xf>
    <xf numFmtId="43" fontId="2" fillId="2" borderId="1" xfId="1" applyFont="1" applyFill="1" applyBorder="1" applyAlignment="1">
      <alignment vertical="center"/>
    </xf>
    <xf numFmtId="43" fontId="3" fillId="2" borderId="2" xfId="1" applyFont="1" applyFill="1" applyBorder="1" applyAlignment="1">
      <alignment vertical="center"/>
    </xf>
    <xf numFmtId="0" fontId="2" fillId="0" borderId="0" xfId="0" applyNumberFormat="1" applyFont="1" applyBorder="1" applyAlignment="1">
      <alignment horizontal="left" vertical="top"/>
    </xf>
    <xf numFmtId="49" fontId="3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0" xfId="0" applyFont="1"/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3:H59"/>
  <sheetViews>
    <sheetView showGridLines="0" tabSelected="1" view="pageLayout" zoomScale="67" zoomScaleNormal="100" zoomScalePageLayoutView="67" workbookViewId="0">
      <selection activeCell="G35" sqref="G35:H35"/>
    </sheetView>
  </sheetViews>
  <sheetFormatPr defaultRowHeight="12.75"/>
  <cols>
    <col min="1" max="1" width="5" style="1" customWidth="1"/>
    <col min="2" max="2" width="20.42578125" style="2" customWidth="1"/>
    <col min="3" max="3" width="37.28515625" style="2" customWidth="1"/>
    <col min="4" max="4" width="15.7109375" style="11" customWidth="1"/>
    <col min="5" max="5" width="15.85546875" style="11" customWidth="1"/>
    <col min="6" max="6" width="16" style="11" customWidth="1"/>
    <col min="7" max="7" width="15.28515625" style="11" customWidth="1"/>
    <col min="8" max="8" width="17" style="11" customWidth="1"/>
    <col min="9" max="16384" width="9.140625" style="1"/>
  </cols>
  <sheetData>
    <row r="3" spans="1:8" ht="43.5" customHeight="1">
      <c r="F3" s="29" t="s">
        <v>73</v>
      </c>
      <c r="G3" s="30"/>
      <c r="H3" s="30"/>
    </row>
    <row r="4" spans="1:8">
      <c r="A4" s="32" t="s">
        <v>72</v>
      </c>
      <c r="B4" s="32"/>
      <c r="C4" s="32"/>
      <c r="D4" s="32"/>
      <c r="E4" s="32"/>
      <c r="F4" s="32"/>
      <c r="G4" s="32"/>
      <c r="H4" s="32"/>
    </row>
    <row r="5" spans="1:8">
      <c r="A5" s="32"/>
      <c r="B5" s="32"/>
      <c r="C5" s="32"/>
      <c r="D5" s="32"/>
      <c r="E5" s="32"/>
      <c r="F5" s="32"/>
      <c r="G5" s="32"/>
      <c r="H5" s="32"/>
    </row>
    <row r="6" spans="1:8">
      <c r="A6" s="32"/>
      <c r="B6" s="32"/>
      <c r="C6" s="32"/>
      <c r="D6" s="32"/>
      <c r="E6" s="32"/>
      <c r="F6" s="32"/>
      <c r="G6" s="32"/>
      <c r="H6" s="32"/>
    </row>
    <row r="7" spans="1:8">
      <c r="A7" s="32"/>
      <c r="B7" s="32"/>
      <c r="C7" s="32"/>
      <c r="D7" s="32"/>
      <c r="E7" s="32"/>
      <c r="F7" s="32"/>
      <c r="G7" s="32"/>
      <c r="H7" s="32"/>
    </row>
    <row r="10" spans="1:8" ht="51" customHeight="1">
      <c r="A10" s="31" t="s">
        <v>70</v>
      </c>
      <c r="B10" s="31"/>
      <c r="C10" s="31"/>
      <c r="D10" s="31"/>
      <c r="E10" s="31"/>
      <c r="F10" s="31"/>
      <c r="G10" s="31"/>
      <c r="H10" s="31"/>
    </row>
    <row r="11" spans="1:8">
      <c r="A11" s="4"/>
      <c r="B11" s="5"/>
      <c r="C11" s="17"/>
    </row>
    <row r="12" spans="1:8" ht="12.75" customHeight="1">
      <c r="A12" s="37" t="s">
        <v>0</v>
      </c>
      <c r="B12" s="38" t="s">
        <v>4</v>
      </c>
      <c r="C12" s="38" t="s">
        <v>5</v>
      </c>
      <c r="D12" s="33" t="s">
        <v>14</v>
      </c>
      <c r="E12" s="34"/>
      <c r="F12" s="34"/>
      <c r="G12" s="34"/>
      <c r="H12" s="34"/>
    </row>
    <row r="13" spans="1:8" ht="12.75" customHeight="1">
      <c r="A13" s="37"/>
      <c r="B13" s="38"/>
      <c r="C13" s="38"/>
      <c r="D13" s="35" t="s">
        <v>6</v>
      </c>
      <c r="E13" s="36" t="s">
        <v>1</v>
      </c>
      <c r="F13" s="36" t="s">
        <v>7</v>
      </c>
      <c r="G13" s="36" t="s">
        <v>2</v>
      </c>
      <c r="H13" s="36" t="s">
        <v>3</v>
      </c>
    </row>
    <row r="14" spans="1:8">
      <c r="A14" s="37"/>
      <c r="B14" s="38"/>
      <c r="C14" s="38"/>
      <c r="D14" s="35"/>
      <c r="E14" s="36"/>
      <c r="F14" s="36"/>
      <c r="G14" s="36"/>
      <c r="H14" s="36"/>
    </row>
    <row r="15" spans="1:8">
      <c r="A15" s="37"/>
      <c r="B15" s="38"/>
      <c r="C15" s="38"/>
      <c r="D15" s="35"/>
      <c r="E15" s="36"/>
      <c r="F15" s="36"/>
      <c r="G15" s="36"/>
      <c r="H15" s="36"/>
    </row>
    <row r="16" spans="1:8">
      <c r="A16" s="6">
        <v>1</v>
      </c>
      <c r="B16" s="7">
        <v>2</v>
      </c>
      <c r="C16" s="7">
        <v>3</v>
      </c>
      <c r="D16" s="12">
        <v>4</v>
      </c>
      <c r="E16" s="13">
        <v>5</v>
      </c>
      <c r="F16" s="13">
        <v>6</v>
      </c>
      <c r="G16" s="13">
        <v>7</v>
      </c>
      <c r="H16" s="13">
        <v>8</v>
      </c>
    </row>
    <row r="17" spans="1:8" ht="29.25" customHeight="1">
      <c r="A17" s="3">
        <v>1</v>
      </c>
      <c r="B17" s="8" t="s">
        <v>15</v>
      </c>
      <c r="C17" s="8" t="s">
        <v>32</v>
      </c>
      <c r="D17" s="14">
        <v>59.23</v>
      </c>
      <c r="E17" s="15"/>
      <c r="F17" s="15"/>
      <c r="G17" s="15"/>
      <c r="H17" s="15">
        <f>D17+E17+F17+G17</f>
        <v>59.23</v>
      </c>
    </row>
    <row r="18" spans="1:8" ht="29.25" customHeight="1">
      <c r="A18" s="3">
        <v>2</v>
      </c>
      <c r="B18" s="8" t="s">
        <v>16</v>
      </c>
      <c r="C18" s="8" t="s">
        <v>33</v>
      </c>
      <c r="D18" s="14">
        <v>1265.98</v>
      </c>
      <c r="E18" s="15"/>
      <c r="F18" s="15"/>
      <c r="G18" s="15"/>
      <c r="H18" s="15">
        <f t="shared" ref="H18:H49" si="0">D18+E18+F18+G18</f>
        <v>1265.98</v>
      </c>
    </row>
    <row r="19" spans="1:8" ht="29.25" customHeight="1">
      <c r="A19" s="3">
        <v>3</v>
      </c>
      <c r="B19" s="8" t="s">
        <v>17</v>
      </c>
      <c r="C19" s="8" t="s">
        <v>34</v>
      </c>
      <c r="D19" s="14">
        <v>309.14999999999998</v>
      </c>
      <c r="E19" s="15"/>
      <c r="F19" s="15"/>
      <c r="G19" s="15"/>
      <c r="H19" s="15">
        <f t="shared" si="0"/>
        <v>309.14999999999998</v>
      </c>
    </row>
    <row r="20" spans="1:8" ht="29.25" customHeight="1">
      <c r="A20" s="19">
        <v>4</v>
      </c>
      <c r="B20" s="8" t="s">
        <v>18</v>
      </c>
      <c r="C20" s="8" t="s">
        <v>32</v>
      </c>
      <c r="D20" s="14">
        <v>8.02</v>
      </c>
      <c r="E20" s="15"/>
      <c r="F20" s="15"/>
      <c r="G20" s="15"/>
      <c r="H20" s="15">
        <f t="shared" si="0"/>
        <v>8.02</v>
      </c>
    </row>
    <row r="21" spans="1:8" ht="29.25" customHeight="1">
      <c r="A21" s="19">
        <v>5</v>
      </c>
      <c r="B21" s="8" t="s">
        <v>19</v>
      </c>
      <c r="C21" s="8" t="s">
        <v>35</v>
      </c>
      <c r="D21" s="14">
        <v>19.649999999999999</v>
      </c>
      <c r="E21" s="15"/>
      <c r="F21" s="15"/>
      <c r="G21" s="15"/>
      <c r="H21" s="15">
        <f t="shared" si="0"/>
        <v>19.649999999999999</v>
      </c>
    </row>
    <row r="22" spans="1:8" ht="29.25" customHeight="1">
      <c r="A22" s="19">
        <v>6</v>
      </c>
      <c r="B22" s="8" t="s">
        <v>20</v>
      </c>
      <c r="C22" s="8" t="s">
        <v>36</v>
      </c>
      <c r="D22" s="14">
        <v>2.1800000000000002</v>
      </c>
      <c r="E22" s="15"/>
      <c r="F22" s="15"/>
      <c r="G22" s="15"/>
      <c r="H22" s="15">
        <f t="shared" si="0"/>
        <v>2.1800000000000002</v>
      </c>
    </row>
    <row r="23" spans="1:8" ht="29.25" customHeight="1">
      <c r="A23" s="20">
        <v>7</v>
      </c>
      <c r="B23" s="8" t="s">
        <v>21</v>
      </c>
      <c r="C23" s="8" t="s">
        <v>37</v>
      </c>
      <c r="D23" s="14">
        <v>14.98</v>
      </c>
      <c r="E23" s="15"/>
      <c r="F23" s="15"/>
      <c r="G23" s="15"/>
      <c r="H23" s="15">
        <f t="shared" si="0"/>
        <v>14.98</v>
      </c>
    </row>
    <row r="24" spans="1:8" ht="29.25" customHeight="1">
      <c r="A24" s="20">
        <v>8</v>
      </c>
      <c r="B24" s="8" t="s">
        <v>22</v>
      </c>
      <c r="C24" s="8" t="s">
        <v>38</v>
      </c>
      <c r="D24" s="14">
        <v>7.29</v>
      </c>
      <c r="E24" s="15"/>
      <c r="F24" s="15"/>
      <c r="G24" s="15"/>
      <c r="H24" s="15">
        <f t="shared" si="0"/>
        <v>7.29</v>
      </c>
    </row>
    <row r="25" spans="1:8" ht="29.25" customHeight="1">
      <c r="A25" s="20">
        <v>9</v>
      </c>
      <c r="B25" s="21" t="s">
        <v>23</v>
      </c>
      <c r="C25" s="8" t="s">
        <v>43</v>
      </c>
      <c r="D25" s="14">
        <v>260.54000000000002</v>
      </c>
      <c r="E25" s="15">
        <v>51.67</v>
      </c>
      <c r="F25" s="15">
        <v>414.8</v>
      </c>
      <c r="G25" s="15"/>
      <c r="H25" s="15">
        <f t="shared" si="0"/>
        <v>727.01</v>
      </c>
    </row>
    <row r="26" spans="1:8" ht="29.25" customHeight="1">
      <c r="A26" s="20">
        <v>10</v>
      </c>
      <c r="B26" s="21" t="s">
        <v>24</v>
      </c>
      <c r="C26" s="8" t="s">
        <v>44</v>
      </c>
      <c r="D26" s="14">
        <v>17.63</v>
      </c>
      <c r="E26" s="15">
        <v>1.17</v>
      </c>
      <c r="F26" s="15"/>
      <c r="G26" s="15"/>
      <c r="H26" s="15">
        <f t="shared" si="0"/>
        <v>18.799999999999997</v>
      </c>
    </row>
    <row r="27" spans="1:8" ht="29.25" customHeight="1">
      <c r="A27" s="25">
        <v>11</v>
      </c>
      <c r="B27" s="21" t="s">
        <v>46</v>
      </c>
      <c r="C27" s="8" t="s">
        <v>43</v>
      </c>
      <c r="D27" s="14">
        <v>28.74</v>
      </c>
      <c r="E27" s="15">
        <v>8.76</v>
      </c>
      <c r="F27" s="15">
        <v>6.18</v>
      </c>
      <c r="G27" s="15"/>
      <c r="H27" s="15">
        <f t="shared" si="0"/>
        <v>43.68</v>
      </c>
    </row>
    <row r="28" spans="1:8" ht="29.25" customHeight="1">
      <c r="A28" s="20">
        <v>12</v>
      </c>
      <c r="B28" s="21" t="s">
        <v>25</v>
      </c>
      <c r="C28" s="8" t="s">
        <v>8</v>
      </c>
      <c r="D28" s="14"/>
      <c r="E28" s="15">
        <v>5.87</v>
      </c>
      <c r="F28" s="15"/>
      <c r="G28" s="15"/>
      <c r="H28" s="15">
        <f t="shared" si="0"/>
        <v>5.87</v>
      </c>
    </row>
    <row r="29" spans="1:8" ht="29.25" customHeight="1">
      <c r="A29" s="20">
        <v>13</v>
      </c>
      <c r="B29" s="21" t="s">
        <v>45</v>
      </c>
      <c r="C29" s="8" t="s">
        <v>8</v>
      </c>
      <c r="D29" s="14"/>
      <c r="E29" s="15">
        <v>160.59</v>
      </c>
      <c r="F29" s="15"/>
      <c r="G29" s="15"/>
      <c r="H29" s="15">
        <f t="shared" si="0"/>
        <v>160.59</v>
      </c>
    </row>
    <row r="30" spans="1:8" ht="29.25" customHeight="1">
      <c r="A30" s="20">
        <v>14</v>
      </c>
      <c r="B30" s="21" t="s">
        <v>47</v>
      </c>
      <c r="C30" s="8" t="s">
        <v>39</v>
      </c>
      <c r="D30" s="14"/>
      <c r="E30" s="15">
        <v>142.72999999999999</v>
      </c>
      <c r="F30" s="15">
        <v>76.75</v>
      </c>
      <c r="G30" s="15"/>
      <c r="H30" s="15">
        <f t="shared" si="0"/>
        <v>219.48</v>
      </c>
    </row>
    <row r="31" spans="1:8" ht="29.25" customHeight="1">
      <c r="A31" s="20">
        <v>15</v>
      </c>
      <c r="B31" s="21" t="s">
        <v>48</v>
      </c>
      <c r="C31" s="8" t="s">
        <v>39</v>
      </c>
      <c r="D31" s="14"/>
      <c r="E31" s="15">
        <v>5.68</v>
      </c>
      <c r="F31" s="15">
        <v>2.09</v>
      </c>
      <c r="G31" s="15"/>
      <c r="H31" s="15">
        <f t="shared" si="0"/>
        <v>7.77</v>
      </c>
    </row>
    <row r="32" spans="1:8" ht="29.25" customHeight="1">
      <c r="A32" s="20">
        <v>16</v>
      </c>
      <c r="B32" s="21" t="s">
        <v>49</v>
      </c>
      <c r="C32" s="8" t="s">
        <v>39</v>
      </c>
      <c r="D32" s="14"/>
      <c r="E32" s="15">
        <v>81.349999999999994</v>
      </c>
      <c r="F32" s="15">
        <v>23.71</v>
      </c>
      <c r="G32" s="15"/>
      <c r="H32" s="15">
        <f t="shared" si="0"/>
        <v>105.06</v>
      </c>
    </row>
    <row r="33" spans="1:8" ht="29.25" customHeight="1">
      <c r="A33" s="20">
        <v>17</v>
      </c>
      <c r="B33" s="21" t="s">
        <v>26</v>
      </c>
      <c r="C33" s="8" t="s">
        <v>39</v>
      </c>
      <c r="D33" s="14"/>
      <c r="E33" s="15">
        <v>5.81</v>
      </c>
      <c r="F33" s="15">
        <v>2.14</v>
      </c>
      <c r="G33" s="15"/>
      <c r="H33" s="15">
        <f t="shared" si="0"/>
        <v>7.9499999999999993</v>
      </c>
    </row>
    <row r="34" spans="1:8" ht="29.25" customHeight="1">
      <c r="A34" s="20">
        <v>18</v>
      </c>
      <c r="B34" s="21" t="s">
        <v>27</v>
      </c>
      <c r="C34" s="8" t="s">
        <v>39</v>
      </c>
      <c r="D34" s="14"/>
      <c r="E34" s="15">
        <v>7.69</v>
      </c>
      <c r="F34" s="15">
        <v>1.68</v>
      </c>
      <c r="G34" s="15"/>
      <c r="H34" s="15">
        <f t="shared" si="0"/>
        <v>9.370000000000001</v>
      </c>
    </row>
    <row r="35" spans="1:8" ht="29.25" customHeight="1">
      <c r="A35" s="20">
        <v>19</v>
      </c>
      <c r="B35" s="21" t="s">
        <v>28</v>
      </c>
      <c r="C35" s="8" t="s">
        <v>39</v>
      </c>
      <c r="D35" s="14"/>
      <c r="E35" s="15">
        <v>56.12</v>
      </c>
      <c r="F35" s="15">
        <v>16.843</v>
      </c>
      <c r="G35" s="15"/>
      <c r="H35" s="15">
        <f t="shared" si="0"/>
        <v>72.962999999999994</v>
      </c>
    </row>
    <row r="36" spans="1:8" ht="29.25" customHeight="1">
      <c r="A36" s="20">
        <v>20</v>
      </c>
      <c r="B36" s="21" t="s">
        <v>29</v>
      </c>
      <c r="C36" s="8" t="s">
        <v>39</v>
      </c>
      <c r="D36" s="14"/>
      <c r="E36" s="15">
        <v>26.59</v>
      </c>
      <c r="F36" s="15">
        <v>11.85</v>
      </c>
      <c r="G36" s="15"/>
      <c r="H36" s="15">
        <f t="shared" si="0"/>
        <v>38.44</v>
      </c>
    </row>
    <row r="37" spans="1:8" ht="29.25" customHeight="1">
      <c r="A37" s="26">
        <v>21</v>
      </c>
      <c r="B37" s="21" t="s">
        <v>71</v>
      </c>
      <c r="C37" s="8" t="s">
        <v>39</v>
      </c>
      <c r="D37" s="14"/>
      <c r="E37" s="15">
        <v>1.73</v>
      </c>
      <c r="F37" s="15">
        <v>993.63</v>
      </c>
      <c r="G37" s="15"/>
      <c r="H37" s="15">
        <f t="shared" si="0"/>
        <v>995.36</v>
      </c>
    </row>
    <row r="38" spans="1:8" ht="29.25" customHeight="1">
      <c r="A38" s="20">
        <v>22</v>
      </c>
      <c r="B38" s="21" t="s">
        <v>30</v>
      </c>
      <c r="C38" s="8" t="s">
        <v>40</v>
      </c>
      <c r="D38" s="14"/>
      <c r="E38" s="15">
        <v>4.04</v>
      </c>
      <c r="F38" s="15">
        <v>4.1399999999999997</v>
      </c>
      <c r="G38" s="15"/>
      <c r="H38" s="15">
        <f t="shared" si="0"/>
        <v>8.18</v>
      </c>
    </row>
    <row r="39" spans="1:8" ht="29.25" customHeight="1">
      <c r="A39" s="20">
        <v>23</v>
      </c>
      <c r="B39" s="21" t="s">
        <v>50</v>
      </c>
      <c r="C39" s="8" t="s">
        <v>60</v>
      </c>
      <c r="D39" s="14"/>
      <c r="E39" s="15">
        <v>2.89</v>
      </c>
      <c r="F39" s="15">
        <v>101.77</v>
      </c>
      <c r="G39" s="15"/>
      <c r="H39" s="15">
        <f t="shared" si="0"/>
        <v>104.66</v>
      </c>
    </row>
    <row r="40" spans="1:8" ht="29.25" customHeight="1">
      <c r="A40" s="20">
        <v>24</v>
      </c>
      <c r="B40" s="21" t="s">
        <v>31</v>
      </c>
      <c r="C40" s="8" t="s">
        <v>61</v>
      </c>
      <c r="D40" s="14"/>
      <c r="E40" s="15">
        <v>2.52</v>
      </c>
      <c r="F40" s="15">
        <v>7.0000000000000007E-2</v>
      </c>
      <c r="G40" s="15"/>
      <c r="H40" s="15">
        <f t="shared" si="0"/>
        <v>2.59</v>
      </c>
    </row>
    <row r="41" spans="1:8" ht="29.25" customHeight="1">
      <c r="A41" s="20">
        <v>25</v>
      </c>
      <c r="B41" s="21" t="s">
        <v>51</v>
      </c>
      <c r="C41" s="8" t="s">
        <v>41</v>
      </c>
      <c r="D41" s="14"/>
      <c r="E41" s="15">
        <v>30.64</v>
      </c>
      <c r="F41" s="15">
        <v>3.83</v>
      </c>
      <c r="G41" s="15"/>
      <c r="H41" s="15">
        <f t="shared" si="0"/>
        <v>34.47</v>
      </c>
    </row>
    <row r="42" spans="1:8" ht="41.25" customHeight="1">
      <c r="A42" s="20">
        <v>26</v>
      </c>
      <c r="B42" s="21" t="s">
        <v>52</v>
      </c>
      <c r="C42" s="8" t="s">
        <v>62</v>
      </c>
      <c r="D42" s="14"/>
      <c r="E42" s="15">
        <v>15.04</v>
      </c>
      <c r="F42" s="15">
        <v>1.37</v>
      </c>
      <c r="G42" s="15"/>
      <c r="H42" s="15">
        <f t="shared" si="0"/>
        <v>16.41</v>
      </c>
    </row>
    <row r="43" spans="1:8" ht="29.25" customHeight="1">
      <c r="A43" s="20">
        <v>27</v>
      </c>
      <c r="B43" s="21" t="s">
        <v>53</v>
      </c>
      <c r="C43" s="8" t="s">
        <v>42</v>
      </c>
      <c r="D43" s="14"/>
      <c r="E43" s="15">
        <v>160.66</v>
      </c>
      <c r="F43" s="15">
        <v>9.5299999999999994</v>
      </c>
      <c r="G43" s="15"/>
      <c r="H43" s="15">
        <f t="shared" si="0"/>
        <v>170.19</v>
      </c>
    </row>
    <row r="44" spans="1:8" ht="30.75" customHeight="1">
      <c r="A44" s="20">
        <v>28</v>
      </c>
      <c r="B44" s="21" t="s">
        <v>54</v>
      </c>
      <c r="C44" s="8" t="s">
        <v>63</v>
      </c>
      <c r="D44" s="14">
        <v>29.47</v>
      </c>
      <c r="E44" s="15">
        <v>10.69</v>
      </c>
      <c r="F44" s="15"/>
      <c r="G44" s="15"/>
      <c r="H44" s="15">
        <f t="shared" si="0"/>
        <v>40.159999999999997</v>
      </c>
    </row>
    <row r="45" spans="1:8" ht="30.75" customHeight="1">
      <c r="A45" s="20">
        <v>29</v>
      </c>
      <c r="B45" s="21" t="s">
        <v>55</v>
      </c>
      <c r="C45" s="8" t="s">
        <v>64</v>
      </c>
      <c r="D45" s="14">
        <v>0.28999999999999998</v>
      </c>
      <c r="E45" s="15"/>
      <c r="F45" s="15"/>
      <c r="G45" s="15"/>
      <c r="H45" s="15">
        <f t="shared" si="0"/>
        <v>0.28999999999999998</v>
      </c>
    </row>
    <row r="46" spans="1:8" ht="30.75" customHeight="1">
      <c r="A46" s="25">
        <v>30</v>
      </c>
      <c r="B46" s="21" t="s">
        <v>56</v>
      </c>
      <c r="C46" s="8" t="s">
        <v>65</v>
      </c>
      <c r="D46" s="14">
        <v>0.02</v>
      </c>
      <c r="E46" s="15"/>
      <c r="F46" s="15"/>
      <c r="G46" s="15"/>
      <c r="H46" s="15">
        <f t="shared" si="0"/>
        <v>0.02</v>
      </c>
    </row>
    <row r="47" spans="1:8" ht="30.75" customHeight="1">
      <c r="A47" s="27">
        <v>31</v>
      </c>
      <c r="B47" s="21" t="s">
        <v>58</v>
      </c>
      <c r="C47" s="8" t="s">
        <v>67</v>
      </c>
      <c r="D47" s="14">
        <v>7.64</v>
      </c>
      <c r="E47" s="15"/>
      <c r="F47" s="15"/>
      <c r="G47" s="15"/>
      <c r="H47" s="15">
        <f t="shared" ref="H47" si="1">D47+E47+F47+G47</f>
        <v>7.64</v>
      </c>
    </row>
    <row r="48" spans="1:8" ht="30.75" customHeight="1">
      <c r="A48" s="25">
        <v>32</v>
      </c>
      <c r="B48" s="21" t="s">
        <v>57</v>
      </c>
      <c r="C48" s="8" t="s">
        <v>66</v>
      </c>
      <c r="D48" s="14">
        <v>2.2200000000000002</v>
      </c>
      <c r="E48" s="15"/>
      <c r="F48" s="15"/>
      <c r="G48" s="15"/>
      <c r="H48" s="15">
        <f t="shared" si="0"/>
        <v>2.2200000000000002</v>
      </c>
    </row>
    <row r="49" spans="1:8" ht="30.75" customHeight="1">
      <c r="A49" s="20">
        <v>33</v>
      </c>
      <c r="B49" s="21" t="s">
        <v>59</v>
      </c>
      <c r="C49" s="8" t="s">
        <v>68</v>
      </c>
      <c r="D49" s="14">
        <v>53.13</v>
      </c>
      <c r="E49" s="15"/>
      <c r="F49" s="15"/>
      <c r="G49" s="15"/>
      <c r="H49" s="15">
        <f t="shared" si="0"/>
        <v>53.13</v>
      </c>
    </row>
    <row r="50" spans="1:8">
      <c r="A50" s="9"/>
      <c r="B50" s="21"/>
      <c r="C50" s="18" t="s">
        <v>9</v>
      </c>
      <c r="D50" s="16">
        <f>SUM(D17:D49)</f>
        <v>2086.1600000000003</v>
      </c>
      <c r="E50" s="16">
        <f>SUM(E17:E49)</f>
        <v>782.2399999999999</v>
      </c>
      <c r="F50" s="16">
        <f>SUM(F17:F49)</f>
        <v>1670.3829999999996</v>
      </c>
      <c r="G50" s="16">
        <f>SUM(G17:G49)</f>
        <v>0</v>
      </c>
      <c r="H50" s="16">
        <f>SUM(H17:H49)</f>
        <v>4538.7830000000013</v>
      </c>
    </row>
    <row r="51" spans="1:8">
      <c r="A51" s="22"/>
      <c r="B51" s="21"/>
      <c r="C51" s="23"/>
      <c r="D51" s="15"/>
      <c r="E51" s="15"/>
      <c r="F51" s="15"/>
      <c r="G51" s="15"/>
      <c r="H51" s="15"/>
    </row>
    <row r="52" spans="1:8">
      <c r="A52" s="22"/>
      <c r="B52" s="21"/>
      <c r="C52" s="24"/>
      <c r="D52" s="16"/>
      <c r="E52" s="16"/>
      <c r="F52" s="16"/>
      <c r="G52" s="16"/>
      <c r="H52" s="16"/>
    </row>
    <row r="53" spans="1:8" ht="25.5">
      <c r="A53" s="22"/>
      <c r="B53" s="8" t="s">
        <v>10</v>
      </c>
      <c r="C53" s="8" t="s">
        <v>69</v>
      </c>
      <c r="D53" s="14">
        <v>6.66</v>
      </c>
      <c r="E53" s="14">
        <v>6.66</v>
      </c>
      <c r="F53" s="14">
        <v>3.38</v>
      </c>
      <c r="G53" s="14">
        <v>8.8800000000000008</v>
      </c>
      <c r="H53" s="14"/>
    </row>
    <row r="54" spans="1:8">
      <c r="A54" s="19"/>
      <c r="B54" s="10"/>
      <c r="C54" s="18" t="s">
        <v>11</v>
      </c>
      <c r="D54" s="16">
        <v>13893.833000000001</v>
      </c>
      <c r="E54" s="16">
        <v>5209.72</v>
      </c>
      <c r="F54" s="16">
        <v>5645.88</v>
      </c>
      <c r="G54" s="16"/>
      <c r="H54" s="16">
        <f>D54+E54+F54+G54</f>
        <v>24749.433000000001</v>
      </c>
    </row>
    <row r="55" spans="1:8">
      <c r="A55" s="19"/>
      <c r="B55" s="10"/>
      <c r="C55" s="18" t="s">
        <v>12</v>
      </c>
      <c r="D55" s="16">
        <f>D54*0.18</f>
        <v>2500.88994</v>
      </c>
      <c r="E55" s="16">
        <f t="shared" ref="E55:F55" si="2">E54*0.18</f>
        <v>937.74959999999999</v>
      </c>
      <c r="F55" s="16">
        <f t="shared" si="2"/>
        <v>1016.2583999999999</v>
      </c>
      <c r="G55" s="16"/>
      <c r="H55" s="16">
        <f>D55+E55+F55+G55</f>
        <v>4454.8979399999998</v>
      </c>
    </row>
    <row r="56" spans="1:8">
      <c r="A56" s="19"/>
      <c r="B56" s="10"/>
      <c r="C56" s="18" t="s">
        <v>13</v>
      </c>
      <c r="D56" s="16">
        <v>16394.71</v>
      </c>
      <c r="E56" s="16">
        <v>6147.47</v>
      </c>
      <c r="F56" s="16">
        <v>6662.14</v>
      </c>
      <c r="G56" s="16"/>
      <c r="H56" s="16">
        <v>29204.33</v>
      </c>
    </row>
    <row r="58" spans="1:8" ht="15.75">
      <c r="B58" s="28"/>
    </row>
    <row r="59" spans="1:8">
      <c r="B59" s="2" t="s">
        <v>74</v>
      </c>
    </row>
  </sheetData>
  <mergeCells count="12">
    <mergeCell ref="F3:H3"/>
    <mergeCell ref="A10:H10"/>
    <mergeCell ref="A4:H7"/>
    <mergeCell ref="D12:H12"/>
    <mergeCell ref="D13:D15"/>
    <mergeCell ref="E13:E15"/>
    <mergeCell ref="F13:F15"/>
    <mergeCell ref="G13:G15"/>
    <mergeCell ref="H13:H15"/>
    <mergeCell ref="A12:A15"/>
    <mergeCell ref="B12:B15"/>
    <mergeCell ref="C12:C15"/>
  </mergeCells>
  <phoneticPr fontId="0" type="noConversion"/>
  <pageMargins left="0.93333333333333335" right="0.19685039370078741" top="0.43307086614173229" bottom="0.43307086614173229" header="0.23622047244094491" footer="0.23622047244094491"/>
  <pageSetup paperSize="9" scale="80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Объектный сметный расчет</vt:lpstr>
      <vt:lpstr>'Объектный сметный расчет'!Заголовки_для_печати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kornizky</cp:lastModifiedBy>
  <cp:lastPrinted>2014-08-14T13:07:14Z</cp:lastPrinted>
  <dcterms:created xsi:type="dcterms:W3CDTF">2002-03-25T05:35:56Z</dcterms:created>
  <dcterms:modified xsi:type="dcterms:W3CDTF">2014-08-14T13:28:52Z</dcterms:modified>
</cp:coreProperties>
</file>