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E11" i="1"/>
  <c r="F11" s="1"/>
  <c r="E6"/>
  <c r="F6" s="1"/>
  <c r="E7"/>
  <c r="F7" s="1"/>
  <c r="E8"/>
  <c r="F8" s="1"/>
  <c r="E9"/>
  <c r="F9" s="1"/>
  <c r="E10"/>
  <c r="F10" s="1"/>
  <c r="E5"/>
  <c r="F5" s="1"/>
  <c r="C14"/>
  <c r="E14" l="1"/>
  <c r="F14"/>
  <c r="F15" s="1"/>
  <c r="D14"/>
  <c r="F16" l="1"/>
  <c r="F17" s="1"/>
  <c r="F18" s="1"/>
</calcChain>
</file>

<file path=xl/sharedStrings.xml><?xml version="1.0" encoding="utf-8"?>
<sst xmlns="http://schemas.openxmlformats.org/spreadsheetml/2006/main" count="21" uniqueCount="21">
  <si>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</si>
  <si>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</si>
  <si>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</si>
  <si>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</si>
  <si>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</si>
  <si>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</si>
  <si>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</si>
  <si>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</si>
  <si>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</si>
  <si>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</si>
  <si>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</si>
  <si>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(1,013)</t>
  </si>
  <si>
    <t>Строительные работы                                               (ЛС-ПКС-1-801-536-КЖ.ЛС, п.42-44,45-50)</t>
  </si>
  <si>
    <t>Строительные работы                                               (ЛС-ПКС-1-801-536-АС.ЛС,п.1-6,7-13,п.17-4,2м2, п.18-2 компл., п.21-25, 26-29, 88-91, 92-133)</t>
  </si>
  <si>
    <t>Строительные работы                                               (ЛС-ПКС-1-801-536-КМ.ЛС, п.9-12,18-26, п.27,п.28-7м2, п.29-27м2)</t>
  </si>
  <si>
    <t>Водоснабжение                                               (ЛС-ПКС-1-801-536-ВК.ЛС)</t>
  </si>
  <si>
    <t>Строительные работы                                              (ЛС №ПКС-1-801-536-КЖ.ЛС2)</t>
  </si>
  <si>
    <t>Строительные работы                                              (ЛС-ПКС-1-801-536-КЖ.ЛС3 п.6-10)</t>
  </si>
  <si>
    <t>Строительные работы                                              (ЛС-ПКС-1-801-536-КЖ.ЛС1)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</si>
  <si>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</si>
  <si>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«Реконструкция циркониевого производства - 2 очередь» 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</si>
</sst>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2"/>
  <sheetViews>
    <sheetView tabSelected="1" zoomScale="115" zoomScaleNormal="115" workbookViewId="0">
      <selection activeCell="B22" sqref="B22:E25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19</v>
      </c>
      <c r="D1" s="42"/>
      <c r="E1" s="42"/>
      <c r="F1" s="42"/>
    </row>
    <row r="2" spans="1:6" s="17" customFormat="1" ht="58.5" customHeight="1">
      <c r="A2" s="40" t="s">
        <v>20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12</v>
      </c>
      <c r="C5" s="31">
        <v>40643</v>
      </c>
      <c r="D5" s="31">
        <v>318372</v>
      </c>
      <c r="E5" s="31">
        <f>D5</f>
        <v>318372</v>
      </c>
      <c r="F5" s="37">
        <f t="shared" ref="F5" si="0">E5</f>
        <v>318372</v>
      </c>
    </row>
    <row r="6" spans="1:6" s="3" customFormat="1" ht="52.5" customHeight="1">
      <c r="A6" s="36">
        <v>2</v>
      </c>
      <c r="B6" s="38" t="s">
        <v>13</v>
      </c>
      <c r="C6" s="31">
        <v>392713</v>
      </c>
      <c r="D6" s="31">
        <v>2750699</v>
      </c>
      <c r="E6" s="31">
        <f t="shared" ref="E6:E11" si="1">D6</f>
        <v>2750699</v>
      </c>
      <c r="F6" s="37">
        <f t="shared" ref="F6:F11" si="2">E6</f>
        <v>2750699</v>
      </c>
    </row>
    <row r="7" spans="1:6" s="3" customFormat="1" ht="35.25" customHeight="1">
      <c r="A7" s="36">
        <v>3</v>
      </c>
      <c r="B7" s="38" t="s">
        <v>14</v>
      </c>
      <c r="C7" s="31">
        <v>68004</v>
      </c>
      <c r="D7" s="31">
        <v>537020</v>
      </c>
      <c r="E7" s="31">
        <f t="shared" si="1"/>
        <v>537020</v>
      </c>
      <c r="F7" s="37">
        <f t="shared" si="2"/>
        <v>537020</v>
      </c>
    </row>
    <row r="8" spans="1:6" s="3" customFormat="1" ht="35.25" customHeight="1">
      <c r="A8" s="36">
        <v>4</v>
      </c>
      <c r="B8" s="38" t="s">
        <v>15</v>
      </c>
      <c r="C8" s="31">
        <v>4587</v>
      </c>
      <c r="D8" s="31">
        <v>19342</v>
      </c>
      <c r="E8" s="31">
        <f t="shared" si="1"/>
        <v>19342</v>
      </c>
      <c r="F8" s="37">
        <f t="shared" si="2"/>
        <v>19342</v>
      </c>
    </row>
    <row r="9" spans="1:6" s="3" customFormat="1" ht="35.25" customHeight="1">
      <c r="A9" s="36">
        <v>5</v>
      </c>
      <c r="B9" s="38" t="s">
        <v>16</v>
      </c>
      <c r="C9" s="31">
        <v>24897</v>
      </c>
      <c r="D9" s="31">
        <v>175041</v>
      </c>
      <c r="E9" s="31">
        <f t="shared" si="1"/>
        <v>175041</v>
      </c>
      <c r="F9" s="37">
        <f t="shared" si="2"/>
        <v>175041</v>
      </c>
    </row>
    <row r="10" spans="1:6" s="3" customFormat="1" ht="35.25" customHeight="1">
      <c r="A10" s="36">
        <v>6</v>
      </c>
      <c r="B10" s="38" t="s">
        <v>17</v>
      </c>
      <c r="C10" s="31">
        <v>77667</v>
      </c>
      <c r="D10" s="31">
        <v>498904</v>
      </c>
      <c r="E10" s="31">
        <f t="shared" si="1"/>
        <v>498904</v>
      </c>
      <c r="F10" s="37">
        <f t="shared" si="2"/>
        <v>498904</v>
      </c>
    </row>
    <row r="11" spans="1:6" s="3" customFormat="1" ht="32.25" customHeight="1">
      <c r="A11" s="36">
        <v>7</v>
      </c>
      <c r="B11" s="30" t="s">
        <v>18</v>
      </c>
      <c r="C11" s="31">
        <v>7114</v>
      </c>
      <c r="D11" s="31">
        <v>58852</v>
      </c>
      <c r="E11" s="31">
        <f t="shared" si="1"/>
        <v>58852</v>
      </c>
      <c r="F11" s="37">
        <f t="shared" si="2"/>
        <v>58852</v>
      </c>
    </row>
    <row r="12" spans="1:6" s="3" customFormat="1" ht="19.5" customHeight="1">
      <c r="A12" s="36"/>
      <c r="B12" s="30"/>
      <c r="C12" s="31"/>
      <c r="D12" s="31"/>
      <c r="E12" s="31"/>
      <c r="F12" s="37"/>
    </row>
    <row r="13" spans="1:6" s="18" customFormat="1" ht="14.25">
      <c r="A13" s="22"/>
      <c r="B13" s="21" t="s">
        <v>2</v>
      </c>
      <c r="C13" s="28"/>
      <c r="D13" s="14"/>
      <c r="E13" s="19"/>
      <c r="F13" s="29"/>
    </row>
    <row r="14" spans="1:6" s="18" customFormat="1" ht="20.25" customHeight="1">
      <c r="A14" s="22"/>
      <c r="B14" s="21" t="s">
        <v>7</v>
      </c>
      <c r="C14" s="14">
        <f>SUM(C5:C13)</f>
        <v>615625</v>
      </c>
      <c r="D14" s="14">
        <f>SUM(D5:D13)</f>
        <v>4358230</v>
      </c>
      <c r="E14" s="14">
        <f>SUM(E5:E13)</f>
        <v>4358230</v>
      </c>
      <c r="F14" s="25">
        <f>SUM(F5:F13)</f>
        <v>4358230</v>
      </c>
    </row>
    <row r="15" spans="1:6" s="18" customFormat="1" ht="40.5" customHeight="1">
      <c r="A15" s="22"/>
      <c r="B15" s="27" t="s">
        <v>11</v>
      </c>
      <c r="C15" s="14"/>
      <c r="D15" s="14"/>
      <c r="E15" s="14"/>
      <c r="F15" s="39">
        <f>F14*1.013</f>
        <v>4414887</v>
      </c>
    </row>
    <row r="16" spans="1:6" s="18" customFormat="1" ht="35.25" customHeight="1">
      <c r="A16" s="22"/>
      <c r="B16" s="27" t="s">
        <v>10</v>
      </c>
      <c r="C16" s="14"/>
      <c r="D16" s="14"/>
      <c r="E16" s="14"/>
      <c r="F16" s="25">
        <f>F15*0.999</f>
        <v>4410472.1100000003</v>
      </c>
    </row>
    <row r="17" spans="1:6" s="18" customFormat="1" ht="20.25" customHeight="1">
      <c r="A17" s="22"/>
      <c r="B17" s="21" t="s">
        <v>4</v>
      </c>
      <c r="C17" s="14"/>
      <c r="D17" s="14"/>
      <c r="E17" s="19"/>
      <c r="F17" s="25">
        <f>F16*18%</f>
        <v>793884.98</v>
      </c>
    </row>
    <row r="18" spans="1:6" s="18" customFormat="1" ht="20.25" customHeight="1" thickBot="1">
      <c r="A18" s="23"/>
      <c r="B18" s="24" t="s">
        <v>3</v>
      </c>
      <c r="C18" s="4"/>
      <c r="D18" s="4"/>
      <c r="E18" s="20"/>
      <c r="F18" s="26">
        <f>F16+F17</f>
        <v>5204357.09</v>
      </c>
    </row>
    <row r="19" spans="1:6" s="18" customFormat="1" ht="14.25">
      <c r="A19" s="10"/>
      <c r="B19" s="11"/>
      <c r="C19" s="12"/>
      <c r="D19" s="12"/>
      <c r="E19" s="13"/>
      <c r="F19" s="13"/>
    </row>
    <row r="20" spans="1:6" s="1" customFormat="1" ht="12.75">
      <c r="A20" s="2"/>
      <c r="B20" s="5"/>
      <c r="C20" s="6"/>
      <c r="D20" s="7"/>
    </row>
    <row r="21" spans="1:6" s="1" customFormat="1" ht="12.75">
      <c r="A21" s="2"/>
      <c r="C21" s="6"/>
      <c r="D21" s="2"/>
    </row>
    <row r="22" spans="1:6" s="1" customFormat="1" ht="12.75">
      <c r="A22" s="2"/>
      <c r="C22" s="8"/>
      <c r="D22" s="2"/>
    </row>
    <row r="23" spans="1:6" s="1" customFormat="1" ht="12.75">
      <c r="A23" s="2"/>
      <c r="C23" s="2"/>
      <c r="D23" s="2"/>
    </row>
    <row r="24" spans="1:6" s="1" customFormat="1" ht="12.75">
      <c r="A24" s="2"/>
      <c r="C24" s="2"/>
      <c r="D24" s="2"/>
    </row>
    <row r="25" spans="1:6" s="1" customFormat="1" ht="12.75">
      <c r="A25" s="2"/>
      <c r="C25" s="2"/>
      <c r="D25" s="2"/>
    </row>
    <row r="26" spans="1:6" s="1" customFormat="1" ht="12.75">
      <c r="A26" s="2"/>
      <c r="C26" s="2"/>
      <c r="D26" s="2"/>
    </row>
    <row r="27" spans="1:6" s="1" customFormat="1" ht="12.75">
      <c r="A27" s="2"/>
      <c r="C27" s="2"/>
      <c r="D27" s="2"/>
    </row>
    <row r="28" spans="1:6" s="1" customFormat="1" ht="12.75">
      <c r="A28" s="2"/>
      <c r="C28" s="2"/>
      <c r="D28" s="2"/>
    </row>
    <row r="29" spans="1:6" s="1" customFormat="1" ht="12.75">
      <c r="A29" s="2"/>
      <c r="C29" s="2"/>
      <c r="D29" s="2"/>
    </row>
    <row r="30" spans="1:6" s="1" customFormat="1" ht="12.75">
      <c r="A30" s="2"/>
      <c r="C30" s="2"/>
      <c r="D30" s="2"/>
    </row>
    <row r="31" spans="1:6" s="1" customFormat="1" ht="12.75">
      <c r="A31" s="2"/>
      <c r="C31" s="2"/>
      <c r="D31" s="2"/>
    </row>
    <row r="32" spans="1:6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  <row r="90" spans="1:4" s="1" customFormat="1" ht="12.75">
      <c r="A90" s="2"/>
      <c r="C90" s="2"/>
      <c r="D90" s="2"/>
    </row>
    <row r="91" spans="1:4" s="1" customFormat="1" ht="12.75">
      <c r="A91" s="2"/>
      <c r="C91" s="2"/>
      <c r="D91" s="2"/>
    </row>
    <row r="92" spans="1:4" s="1" customFormat="1" ht="12.75">
      <c r="A92" s="2"/>
      <c r="C92" s="2"/>
      <c r="D92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2013-11-01T07:42:27Z</cp:lastPrinted>
  <dcterms:created xsi:type="dcterms:W3CDTF">2011-10-12T11:09:13Z</dcterms:created>
  <dcterms:modified xsi:type="dcterms:W3CDTF">2013-11-01T07:42:30Z</dcterms:modified>
</cp:coreProperties>
</file>