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345" windowWidth="15120" windowHeight="7770"/>
  </bookViews>
  <sheets>
    <sheet name="Лот №1" sheetId="1" r:id="rId1"/>
    <sheet name="Лист2" sheetId="2" r:id="rId2"/>
    <sheet name="Лист3" sheetId="3" r:id="rId3"/>
  </sheets>
  <definedNames>
    <definedName name="_xlnm.Print_Area" localSheetId="0">'Лот №1'!$A$1:$S$24</definedName>
  </definedNames>
  <calcPr calcId="145621"/>
</workbook>
</file>

<file path=xl/calcChain.xml><?xml version="1.0" encoding="utf-8"?>
<calcChain xmlns="http://schemas.openxmlformats.org/spreadsheetml/2006/main">
  <c r="S9" i="1" l="1"/>
  <c r="S10" i="1" l="1"/>
  <c r="S12" i="1" s="1"/>
  <c r="T98" i="1"/>
  <c r="S11" i="1" l="1"/>
  <c r="W98" i="1"/>
  <c r="U98" i="1"/>
</calcChain>
</file>

<file path=xl/sharedStrings.xml><?xml version="1.0" encoding="utf-8"?>
<sst xmlns="http://schemas.openxmlformats.org/spreadsheetml/2006/main" count="43" uniqueCount="43">
  <si>
    <t>Итого:</t>
  </si>
  <si>
    <t>Всего:</t>
  </si>
  <si>
    <t>Цена за единицу без НДС, руб.</t>
  </si>
  <si>
    <t>Сумма без НДС, руб.</t>
  </si>
  <si>
    <t>№ п/п</t>
  </si>
  <si>
    <t>2 квартал</t>
  </si>
  <si>
    <t>3 квартал</t>
  </si>
  <si>
    <t>апрель</t>
  </si>
  <si>
    <t>май</t>
  </si>
  <si>
    <t>июнь</t>
  </si>
  <si>
    <t>июль</t>
  </si>
  <si>
    <t>август</t>
  </si>
  <si>
    <t>сентябрь</t>
  </si>
  <si>
    <t>НДС 18%:</t>
  </si>
  <si>
    <t>4 квартал</t>
  </si>
  <si>
    <t>октябрь</t>
  </si>
  <si>
    <t>ноябрь</t>
  </si>
  <si>
    <t>декабрь</t>
  </si>
  <si>
    <t>Количество</t>
  </si>
  <si>
    <t>Ед. изм.</t>
  </si>
  <si>
    <t>СПЕЦИФИКАЦИЯ</t>
  </si>
  <si>
    <t>Наименование</t>
  </si>
  <si>
    <t>От Поставщика:</t>
  </si>
  <si>
    <t>От Покупателя:</t>
  </si>
  <si>
    <t>3. Срок поставки: согласно графику помесячной разбивки.</t>
  </si>
  <si>
    <t>1.  Поставщик обязуется поставить, а Покупатель принять и оплатить следующие Товары:</t>
  </si>
  <si>
    <t>1 квартал</t>
  </si>
  <si>
    <t>январь</t>
  </si>
  <si>
    <t>март</t>
  </si>
  <si>
    <t>февраль</t>
  </si>
  <si>
    <t>Требования к качеству</t>
  </si>
  <si>
    <t>________________  /____________ /</t>
  </si>
  <si>
    <t>Генеральный директор АО «Хиагда»</t>
  </si>
  <si>
    <t>________________  /Дементьев А.А. /</t>
  </si>
  <si>
    <t>Приложение № 1 к Договору</t>
  </si>
  <si>
    <t>2. Условия поставки: доставка до АО «Хиагда» (Грузополучателя) согласно отгрузочным реквизитам:  Забайкальский край, г. Чита, п. Рудник Кадала, Дворцовский тракт, 50.</t>
  </si>
  <si>
    <t>5. Покупатель производит оплату за фактически поставленный и принятый Товар в течение 30 (Тридцати) календарных дней со дня получения Товара на склад Грузополучателя.</t>
  </si>
  <si>
    <t>4. Участник запроса цен должен принять во внимание, что ссылки в документации по запросу цен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носятлишь рекомендательный, а не обязательный характер. Участник запроса цен может представить в своей заявке на участие в запросе цен иные товарные знаки, знаки обслуживания, фирменные наименования, патенты, полезные модели, промышленные образцы, места происхождения товара или производители, при условии, что произведенные замены совместимы между собой, по существу равноценны (эквиваленты) или превосходят по качеству товар, указанный в технических условиях (аналоги).</t>
  </si>
  <si>
    <t>шт</t>
  </si>
  <si>
    <t>Количество на 2015год</t>
  </si>
  <si>
    <t>Совместим с модульно-компрессорной станцией U -110</t>
  </si>
  <si>
    <t xml:space="preserve">Радиатор воздушно-маслянный </t>
  </si>
  <si>
    <t>Итого: 370 000,00 (Триста семьдесят тысяч ) рублей 00 копеек, в т.ч. НДС (18%) - 56 440 руб 00 копеек.</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</si>
</sst>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4" formatCode="#,##0.00_р_."/>
  </numFmts>
  <fonts count="9" x14ac:knownFonts="1">
    <font>
      <sz val="11"/>
      <color theme="1"/>
      <name val="Calibri"/>
      <family val="2"/>
      <charset val="204"/>
      <scheme val="minor"/>
    </font>
    <font>
      <sz val="12"/>
      <name val="Times New Roman"/>
      <family val="1"/>
      <charset val="204"/>
    </font>
    <font>
      <sz val="10"/>
      <name val="Arial Cyr"/>
      <charset val="204"/>
    </font>
    <font>
      <sz val="14"/>
      <color theme="1"/>
      <name val="Times New Roman"/>
      <family val="1"/>
      <charset val="204"/>
    </font>
    <font>
      <sz val="14"/>
      <color theme="1"/>
      <name val="Calibri"/>
      <family val="2"/>
      <charset val="204"/>
      <scheme val="minor"/>
    </font>
    <font>
      <sz val="14"/>
      <name val="Times New Roman"/>
      <family val="1"/>
      <charset val="204"/>
    </font>
    <font>
      <b/>
      <sz val="14"/>
      <name val="Times New Roman"/>
      <family val="1"/>
      <charset val="204"/>
    </font>
    <font>
      <sz val="12"/>
      <color theme="1"/>
      <name val="Times New Roman"/>
      <family val="1"/>
      <charset val="204"/>
    </font>
    <font>
      <b/>
      <sz val="16"/>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cellStyleXfs>
  <cellXfs count="49">
    <xf numFmtId="0" fontId="0" fillId="0" borderId="0" xfId="0"/>
    <xf numFmtId="0" fontId="3" fillId="0" borderId="0" xfId="0" applyFont="1"/>
    <xf numFmtId="0" fontId="4" fillId="0" borderId="0" xfId="0" applyFont="1"/>
    <xf numFmtId="0" fontId="3" fillId="0" borderId="0" xfId="0" applyFont="1" applyAlignment="1">
      <alignment horizontal="left"/>
    </xf>
    <xf numFmtId="0" fontId="5" fillId="0" borderId="0" xfId="0" applyFont="1"/>
    <xf numFmtId="0" fontId="5" fillId="0" borderId="0" xfId="0" applyFont="1" applyAlignment="1"/>
    <xf numFmtId="0" fontId="3" fillId="0" borderId="0" xfId="0" applyFont="1" applyAlignment="1"/>
    <xf numFmtId="2" fontId="4" fillId="0" borderId="0" xfId="0" applyNumberFormat="1" applyFont="1"/>
    <xf numFmtId="0" fontId="6" fillId="0" borderId="0" xfId="0" applyFont="1" applyAlignment="1"/>
    <xf numFmtId="0" fontId="5" fillId="0" borderId="0" xfId="0" applyFont="1" applyAlignment="1">
      <alignment horizontal="left" vertical="center"/>
    </xf>
    <xf numFmtId="0" fontId="5" fillId="0" borderId="0" xfId="0" applyFont="1" applyAlignment="1">
      <alignment vertical="center"/>
    </xf>
    <xf numFmtId="0" fontId="3" fillId="0" borderId="0" xfId="0" applyFont="1" applyAlignment="1">
      <alignment horizontal="center"/>
    </xf>
    <xf numFmtId="0" fontId="1" fillId="0" borderId="1" xfId="0" applyFont="1" applyBorder="1" applyAlignment="1">
      <alignment horizontal="center" vertical="center"/>
    </xf>
    <xf numFmtId="164" fontId="6" fillId="0" borderId="1" xfId="0" applyNumberFormat="1" applyFont="1" applyBorder="1" applyAlignment="1">
      <alignment horizontal="center" vertical="center"/>
    </xf>
    <xf numFmtId="0" fontId="6" fillId="0" borderId="0" xfId="0" applyFont="1" applyAlignment="1">
      <alignment vertical="center"/>
    </xf>
    <xf numFmtId="0" fontId="6" fillId="0" borderId="0" xfId="0" applyFont="1" applyAlignment="1">
      <alignment horizontal="left" vertical="center"/>
    </xf>
    <xf numFmtId="0" fontId="7" fillId="0" borderId="0" xfId="0" applyFont="1" applyAlignment="1">
      <alignment horizontal="left"/>
    </xf>
    <xf numFmtId="0" fontId="7" fillId="0" borderId="0" xfId="0" applyFont="1"/>
    <xf numFmtId="0" fontId="7" fillId="0" borderId="0" xfId="0" applyFont="1" applyAlignment="1"/>
    <xf numFmtId="0" fontId="7" fillId="0" borderId="0" xfId="0" applyFont="1" applyAlignment="1">
      <alignment horizontal="center"/>
    </xf>
    <xf numFmtId="0" fontId="3" fillId="0" borderId="0" xfId="0" applyFont="1" applyAlignment="1">
      <alignment horizontal="right"/>
    </xf>
    <xf numFmtId="0" fontId="8" fillId="0" borderId="0" xfId="0" applyFont="1" applyAlignment="1">
      <alignment horizontal="center"/>
    </xf>
    <xf numFmtId="0" fontId="8" fillId="0" borderId="0" xfId="0" applyFont="1" applyAlignment="1">
      <alignment horizontal="center"/>
    </xf>
    <xf numFmtId="0" fontId="1" fillId="0" borderId="1" xfId="0" applyFont="1" applyBorder="1" applyAlignment="1">
      <alignment horizontal="center" vertical="center"/>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xf>
    <xf numFmtId="43" fontId="5" fillId="0" borderId="1" xfId="0" applyNumberFormat="1" applyFont="1" applyBorder="1" applyAlignment="1">
      <alignment horizontal="center" vertical="center" wrapText="1"/>
    </xf>
    <xf numFmtId="0" fontId="1" fillId="0" borderId="1" xfId="0" applyFont="1" applyFill="1" applyBorder="1" applyAlignment="1">
      <alignment horizontal="left" vertical="center"/>
    </xf>
    <xf numFmtId="0" fontId="1" fillId="0" borderId="6" xfId="0" applyFont="1" applyBorder="1" applyAlignment="1">
      <alignment horizontal="center" vertical="center" wrapText="1"/>
    </xf>
    <xf numFmtId="2" fontId="1" fillId="0" borderId="1" xfId="0" applyNumberFormat="1" applyFont="1" applyBorder="1" applyAlignment="1">
      <alignment horizontal="center" vertical="center"/>
    </xf>
    <xf numFmtId="2" fontId="6" fillId="0" borderId="2" xfId="0" applyNumberFormat="1" applyFont="1" applyBorder="1" applyAlignment="1">
      <alignment horizontal="center" vertical="center"/>
    </xf>
    <xf numFmtId="2" fontId="6"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6" fillId="0" borderId="1" xfId="0" applyFont="1" applyBorder="1" applyAlignment="1">
      <alignment horizontal="right" vertical="center"/>
    </xf>
    <xf numFmtId="0" fontId="5" fillId="0" borderId="1" xfId="0" applyFont="1" applyBorder="1" applyAlignment="1">
      <alignment horizontal="center" vertical="center" wrapText="1"/>
    </xf>
    <xf numFmtId="0" fontId="6" fillId="0" borderId="4" xfId="0" applyFont="1" applyBorder="1" applyAlignment="1">
      <alignment horizontal="left"/>
    </xf>
    <xf numFmtId="49" fontId="5" fillId="0" borderId="0" xfId="0" applyNumberFormat="1" applyFont="1" applyAlignment="1">
      <alignment horizontal="left" wrapText="1"/>
    </xf>
    <xf numFmtId="0" fontId="3" fillId="0" borderId="0" xfId="0" applyFont="1" applyAlignment="1">
      <alignment horizontal="left"/>
    </xf>
    <xf numFmtId="0" fontId="5" fillId="2" borderId="0" xfId="0" applyFont="1" applyFill="1" applyAlignment="1">
      <alignment horizontal="left" vertical="center"/>
    </xf>
    <xf numFmtId="0" fontId="6" fillId="0" borderId="2" xfId="0" applyFont="1" applyBorder="1" applyAlignment="1">
      <alignment horizontal="right" vertical="center"/>
    </xf>
    <xf numFmtId="0" fontId="3" fillId="0" borderId="0" xfId="0" applyFont="1" applyAlignment="1">
      <alignment horizontal="left" wrapText="1"/>
    </xf>
    <xf numFmtId="0" fontId="8"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left"/>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10"/>
  <sheetViews>
    <sheetView tabSelected="1" view="pageBreakPreview" topLeftCell="A4" zoomScale="70" zoomScaleNormal="75" zoomScaleSheetLayoutView="70" workbookViewId="0">
      <selection activeCell="A13" sqref="A13:S13"/>
    </sheetView>
  </sheetViews>
  <sheetFormatPr defaultRowHeight="18.75" x14ac:dyDescent="0.3"/>
  <cols>
    <col min="1" max="1" width="6.5703125" style="2" customWidth="1"/>
    <col min="2" max="2" width="61.7109375" style="2" customWidth="1"/>
    <col min="3" max="3" width="35.85546875" style="2" customWidth="1"/>
    <col min="4" max="4" width="9.42578125" style="2" customWidth="1"/>
    <col min="5" max="5" width="7.85546875" style="2" bestFit="1" customWidth="1"/>
    <col min="6" max="6" width="9.140625" style="2" bestFit="1" customWidth="1"/>
    <col min="7" max="7" width="7.42578125" style="2" customWidth="1"/>
    <col min="8" max="8" width="8.140625" style="2" customWidth="1"/>
    <col min="9" max="9" width="6.7109375" style="2" customWidth="1"/>
    <col min="10" max="10" width="7.42578125" style="2" customWidth="1"/>
    <col min="11" max="11" width="7.7109375" style="2" customWidth="1"/>
    <col min="12" max="12" width="9.140625" style="2" customWidth="1"/>
    <col min="13" max="13" width="10.42578125" style="2" customWidth="1"/>
    <col min="14" max="14" width="8.7109375" style="2" customWidth="1"/>
    <col min="15" max="15" width="8.28515625" style="2" customWidth="1"/>
    <col min="16" max="16" width="8.42578125" style="2" customWidth="1"/>
    <col min="17" max="17" width="12.7109375" style="2" customWidth="1"/>
    <col min="18" max="18" width="16.140625" style="2" customWidth="1"/>
    <col min="19" max="19" width="16.5703125" style="2" customWidth="1"/>
    <col min="20" max="20" width="11.5703125" style="2" hidden="1" customWidth="1"/>
    <col min="21" max="21" width="13.28515625" style="2" hidden="1" customWidth="1"/>
    <col min="22" max="22" width="0" style="2" hidden="1" customWidth="1"/>
    <col min="23" max="23" width="0.7109375" style="2" customWidth="1"/>
    <col min="24" max="16384" width="9.140625" style="2"/>
  </cols>
  <sheetData>
    <row r="1" spans="1:19" s="1" customFormat="1" x14ac:dyDescent="0.3">
      <c r="S1" s="20" t="s">
        <v>34</v>
      </c>
    </row>
    <row r="3" spans="1:19" ht="20.25" x14ac:dyDescent="0.3">
      <c r="A3" s="41" t="s">
        <v>20</v>
      </c>
      <c r="B3" s="41"/>
      <c r="C3" s="41"/>
      <c r="D3" s="41"/>
      <c r="E3" s="41"/>
      <c r="F3" s="41"/>
      <c r="G3" s="41"/>
      <c r="H3" s="41"/>
      <c r="I3" s="41"/>
      <c r="J3" s="41"/>
      <c r="K3" s="41"/>
      <c r="L3" s="41"/>
      <c r="M3" s="41"/>
      <c r="N3" s="41"/>
      <c r="O3" s="41"/>
      <c r="P3" s="41"/>
      <c r="Q3" s="41"/>
      <c r="R3" s="41"/>
      <c r="S3" s="41"/>
    </row>
    <row r="4" spans="1:19" ht="20.25" x14ac:dyDescent="0.3">
      <c r="A4" s="21"/>
      <c r="B4" s="21"/>
      <c r="C4" s="21"/>
      <c r="D4" s="21"/>
      <c r="E4" s="22"/>
      <c r="F4" s="22"/>
      <c r="G4" s="22"/>
      <c r="H4" s="21"/>
      <c r="I4" s="21"/>
      <c r="J4" s="21"/>
      <c r="K4" s="21"/>
      <c r="L4" s="21"/>
      <c r="M4" s="21"/>
      <c r="N4" s="21"/>
      <c r="O4" s="21"/>
      <c r="P4" s="21"/>
      <c r="Q4" s="21"/>
      <c r="R4" s="21"/>
      <c r="S4" s="21"/>
    </row>
    <row r="5" spans="1:19" x14ac:dyDescent="0.3">
      <c r="A5" s="45" t="s">
        <v>25</v>
      </c>
      <c r="B5" s="45"/>
      <c r="C5" s="45"/>
      <c r="D5" s="45"/>
      <c r="E5" s="45"/>
      <c r="F5" s="45"/>
      <c r="G5" s="45"/>
      <c r="H5" s="45"/>
      <c r="I5" s="45"/>
      <c r="J5" s="45"/>
      <c r="K5" s="45"/>
      <c r="L5" s="45"/>
      <c r="M5" s="45"/>
      <c r="N5" s="45"/>
      <c r="O5" s="45"/>
      <c r="P5" s="45"/>
      <c r="Q5" s="45"/>
      <c r="R5" s="45"/>
      <c r="S5" s="45"/>
    </row>
    <row r="6" spans="1:19" ht="19.5" customHeight="1" x14ac:dyDescent="0.3">
      <c r="A6" s="34" t="s">
        <v>4</v>
      </c>
      <c r="B6" s="34" t="s">
        <v>21</v>
      </c>
      <c r="C6" s="34" t="s">
        <v>30</v>
      </c>
      <c r="D6" s="42" t="s">
        <v>19</v>
      </c>
      <c r="E6" s="46" t="s">
        <v>18</v>
      </c>
      <c r="F6" s="47"/>
      <c r="G6" s="47"/>
      <c r="H6" s="47"/>
      <c r="I6" s="47"/>
      <c r="J6" s="47"/>
      <c r="K6" s="47"/>
      <c r="L6" s="47"/>
      <c r="M6" s="47"/>
      <c r="N6" s="47"/>
      <c r="O6" s="47"/>
      <c r="P6" s="48"/>
      <c r="Q6" s="43" t="s">
        <v>39</v>
      </c>
      <c r="R6" s="43" t="s">
        <v>2</v>
      </c>
      <c r="S6" s="43" t="s">
        <v>3</v>
      </c>
    </row>
    <row r="7" spans="1:19" ht="18.75" customHeight="1" x14ac:dyDescent="0.3">
      <c r="A7" s="34"/>
      <c r="B7" s="34"/>
      <c r="C7" s="34"/>
      <c r="D7" s="42"/>
      <c r="E7" s="44" t="s">
        <v>26</v>
      </c>
      <c r="F7" s="44"/>
      <c r="G7" s="44"/>
      <c r="H7" s="44" t="s">
        <v>5</v>
      </c>
      <c r="I7" s="44"/>
      <c r="J7" s="44"/>
      <c r="K7" s="44" t="s">
        <v>6</v>
      </c>
      <c r="L7" s="44"/>
      <c r="M7" s="44"/>
      <c r="N7" s="44" t="s">
        <v>14</v>
      </c>
      <c r="O7" s="44"/>
      <c r="P7" s="44"/>
      <c r="Q7" s="43"/>
      <c r="R7" s="43"/>
      <c r="S7" s="43"/>
    </row>
    <row r="8" spans="1:19" ht="32.25" customHeight="1" x14ac:dyDescent="0.3">
      <c r="A8" s="34"/>
      <c r="B8" s="34"/>
      <c r="C8" s="34"/>
      <c r="D8" s="42"/>
      <c r="E8" s="23" t="s">
        <v>27</v>
      </c>
      <c r="F8" s="23" t="s">
        <v>29</v>
      </c>
      <c r="G8" s="23" t="s">
        <v>28</v>
      </c>
      <c r="H8" s="12" t="s">
        <v>7</v>
      </c>
      <c r="I8" s="12" t="s">
        <v>8</v>
      </c>
      <c r="J8" s="12" t="s">
        <v>9</v>
      </c>
      <c r="K8" s="12" t="s">
        <v>10</v>
      </c>
      <c r="L8" s="12" t="s">
        <v>11</v>
      </c>
      <c r="M8" s="12" t="s">
        <v>12</v>
      </c>
      <c r="N8" s="12" t="s">
        <v>15</v>
      </c>
      <c r="O8" s="12" t="s">
        <v>16</v>
      </c>
      <c r="P8" s="12" t="s">
        <v>17</v>
      </c>
      <c r="Q8" s="43"/>
      <c r="R8" s="43"/>
      <c r="S8" s="43"/>
    </row>
    <row r="9" spans="1:19" ht="31.5" x14ac:dyDescent="0.3">
      <c r="A9" s="24">
        <v>1</v>
      </c>
      <c r="B9" s="27" t="s">
        <v>41</v>
      </c>
      <c r="C9" s="32" t="s">
        <v>40</v>
      </c>
      <c r="D9" s="28" t="s">
        <v>38</v>
      </c>
      <c r="E9" s="23"/>
      <c r="F9" s="23"/>
      <c r="G9" s="23"/>
      <c r="H9" s="23"/>
      <c r="I9" s="23"/>
      <c r="J9" s="23"/>
      <c r="K9" s="23"/>
      <c r="L9" s="23"/>
      <c r="M9" s="23"/>
      <c r="N9" s="23"/>
      <c r="O9" s="29">
        <v>2</v>
      </c>
      <c r="P9" s="23"/>
      <c r="Q9" s="25">
        <v>2</v>
      </c>
      <c r="R9" s="26">
        <v>156779.66</v>
      </c>
      <c r="S9" s="26">
        <f>R9*Q9</f>
        <v>313559.32</v>
      </c>
    </row>
    <row r="10" spans="1:19" x14ac:dyDescent="0.3">
      <c r="A10" s="39" t="s">
        <v>0</v>
      </c>
      <c r="B10" s="39"/>
      <c r="C10" s="39"/>
      <c r="D10" s="39"/>
      <c r="E10" s="39"/>
      <c r="F10" s="39"/>
      <c r="G10" s="39"/>
      <c r="H10" s="39"/>
      <c r="I10" s="39"/>
      <c r="J10" s="39"/>
      <c r="K10" s="39"/>
      <c r="L10" s="39"/>
      <c r="M10" s="39"/>
      <c r="N10" s="39"/>
      <c r="O10" s="39"/>
      <c r="P10" s="39"/>
      <c r="Q10" s="39"/>
      <c r="R10" s="39"/>
      <c r="S10" s="30">
        <f>SUM(S9:S9)</f>
        <v>313559.32</v>
      </c>
    </row>
    <row r="11" spans="1:19" x14ac:dyDescent="0.3">
      <c r="A11" s="33" t="s">
        <v>13</v>
      </c>
      <c r="B11" s="33"/>
      <c r="C11" s="33"/>
      <c r="D11" s="33"/>
      <c r="E11" s="33"/>
      <c r="F11" s="33"/>
      <c r="G11" s="33"/>
      <c r="H11" s="33"/>
      <c r="I11" s="33"/>
      <c r="J11" s="33"/>
      <c r="K11" s="33"/>
      <c r="L11" s="33"/>
      <c r="M11" s="33"/>
      <c r="N11" s="33"/>
      <c r="O11" s="33"/>
      <c r="P11" s="33"/>
      <c r="Q11" s="33"/>
      <c r="R11" s="33"/>
      <c r="S11" s="13">
        <f>S12-S10</f>
        <v>56440.677599999995</v>
      </c>
    </row>
    <row r="12" spans="1:19" x14ac:dyDescent="0.3">
      <c r="A12" s="33" t="s">
        <v>1</v>
      </c>
      <c r="B12" s="33"/>
      <c r="C12" s="33"/>
      <c r="D12" s="33"/>
      <c r="E12" s="33"/>
      <c r="F12" s="33"/>
      <c r="G12" s="33"/>
      <c r="H12" s="33"/>
      <c r="I12" s="33"/>
      <c r="J12" s="33"/>
      <c r="K12" s="33"/>
      <c r="L12" s="33"/>
      <c r="M12" s="33"/>
      <c r="N12" s="33"/>
      <c r="O12" s="33"/>
      <c r="P12" s="33"/>
      <c r="Q12" s="33"/>
      <c r="R12" s="33"/>
      <c r="S12" s="31">
        <f>S10*1.18</f>
        <v>369999.9976</v>
      </c>
    </row>
    <row r="13" spans="1:19" x14ac:dyDescent="0.3">
      <c r="A13" s="35" t="s">
        <v>42</v>
      </c>
      <c r="B13" s="35"/>
      <c r="C13" s="35"/>
      <c r="D13" s="35"/>
      <c r="E13" s="35"/>
      <c r="F13" s="35"/>
      <c r="G13" s="35"/>
      <c r="H13" s="35"/>
      <c r="I13" s="35"/>
      <c r="J13" s="35"/>
      <c r="K13" s="35"/>
      <c r="L13" s="35"/>
      <c r="M13" s="35"/>
      <c r="N13" s="35"/>
      <c r="O13" s="35"/>
      <c r="P13" s="35"/>
      <c r="Q13" s="35"/>
      <c r="R13" s="35"/>
      <c r="S13" s="35"/>
    </row>
    <row r="14" spans="1:19" x14ac:dyDescent="0.3">
      <c r="A14" s="8"/>
      <c r="B14" s="8"/>
      <c r="C14" s="5"/>
      <c r="D14" s="4"/>
    </row>
    <row r="15" spans="1:19" x14ac:dyDescent="0.3">
      <c r="A15" s="36" t="s">
        <v>35</v>
      </c>
      <c r="B15" s="36"/>
      <c r="C15" s="36"/>
      <c r="D15" s="36"/>
      <c r="E15" s="36"/>
      <c r="F15" s="36"/>
      <c r="G15" s="36"/>
      <c r="H15" s="36"/>
      <c r="I15" s="36"/>
      <c r="J15" s="36"/>
      <c r="K15" s="36"/>
      <c r="L15" s="36"/>
      <c r="M15" s="36"/>
      <c r="N15" s="36"/>
      <c r="O15" s="36"/>
      <c r="P15" s="36"/>
      <c r="Q15" s="36"/>
      <c r="R15" s="36"/>
      <c r="S15" s="36"/>
    </row>
    <row r="16" spans="1:19" x14ac:dyDescent="0.3">
      <c r="A16" s="38" t="s">
        <v>24</v>
      </c>
      <c r="B16" s="38"/>
      <c r="C16" s="38"/>
      <c r="D16" s="38"/>
      <c r="E16" s="38"/>
      <c r="F16" s="38"/>
      <c r="G16" s="38"/>
      <c r="H16" s="38"/>
      <c r="I16" s="38"/>
      <c r="J16" s="38"/>
      <c r="K16" s="38"/>
      <c r="L16" s="38"/>
      <c r="M16" s="38"/>
      <c r="N16" s="38"/>
      <c r="O16" s="38"/>
      <c r="P16" s="38"/>
      <c r="Q16" s="38"/>
      <c r="R16" s="38"/>
      <c r="S16" s="38"/>
    </row>
    <row r="17" spans="1:19" ht="75" customHeight="1" x14ac:dyDescent="0.3">
      <c r="A17" s="40" t="s">
        <v>37</v>
      </c>
      <c r="B17" s="40"/>
      <c r="C17" s="40"/>
      <c r="D17" s="40"/>
      <c r="E17" s="40"/>
      <c r="F17" s="40"/>
      <c r="G17" s="40"/>
      <c r="H17" s="40"/>
      <c r="I17" s="40"/>
      <c r="J17" s="40"/>
      <c r="K17" s="40"/>
      <c r="L17" s="40"/>
      <c r="M17" s="40"/>
      <c r="N17" s="40"/>
      <c r="O17" s="40"/>
      <c r="P17" s="40"/>
      <c r="Q17" s="40"/>
      <c r="R17" s="40"/>
      <c r="S17" s="40"/>
    </row>
    <row r="18" spans="1:19" x14ac:dyDescent="0.3">
      <c r="A18" s="37" t="s">
        <v>36</v>
      </c>
      <c r="B18" s="37"/>
      <c r="C18" s="37"/>
      <c r="D18" s="37"/>
      <c r="E18" s="37"/>
      <c r="F18" s="37"/>
      <c r="G18" s="37"/>
      <c r="H18" s="37"/>
      <c r="I18" s="37"/>
      <c r="J18" s="37"/>
      <c r="K18" s="37"/>
      <c r="L18" s="37"/>
      <c r="M18" s="37"/>
      <c r="N18" s="37"/>
      <c r="O18" s="37"/>
      <c r="P18" s="37"/>
      <c r="Q18" s="37"/>
      <c r="R18" s="37"/>
      <c r="S18" s="37"/>
    </row>
    <row r="19" spans="1:19" x14ac:dyDescent="0.3">
      <c r="A19" s="1"/>
      <c r="B19" s="3"/>
      <c r="C19" s="1"/>
      <c r="D19" s="6"/>
      <c r="F19" s="11"/>
      <c r="G19" s="1"/>
      <c r="I19" s="11"/>
      <c r="J19" s="1"/>
      <c r="L19" s="11"/>
      <c r="M19" s="1"/>
    </row>
    <row r="20" spans="1:19" x14ac:dyDescent="0.3">
      <c r="A20" s="1"/>
      <c r="B20" s="14" t="s">
        <v>22</v>
      </c>
      <c r="C20" s="4"/>
      <c r="D20" s="1"/>
      <c r="F20" s="9"/>
      <c r="G20" s="4"/>
      <c r="I20" s="9"/>
      <c r="J20" s="4"/>
      <c r="L20" s="15" t="s">
        <v>23</v>
      </c>
      <c r="M20" s="4"/>
    </row>
    <row r="21" spans="1:19" x14ac:dyDescent="0.3">
      <c r="A21" s="1"/>
      <c r="B21" s="4"/>
      <c r="C21" s="4"/>
      <c r="D21" s="10"/>
      <c r="F21" s="4"/>
      <c r="G21" s="4"/>
      <c r="I21" s="4"/>
      <c r="J21" s="4"/>
      <c r="L21" s="4"/>
      <c r="M21" s="4"/>
    </row>
    <row r="22" spans="1:19" x14ac:dyDescent="0.3">
      <c r="B22" s="4"/>
      <c r="C22" s="4"/>
      <c r="D22" s="1"/>
      <c r="F22" s="4"/>
      <c r="G22" s="4"/>
      <c r="I22" s="4"/>
      <c r="J22" s="4"/>
      <c r="L22" s="4" t="s">
        <v>32</v>
      </c>
      <c r="M22" s="4"/>
    </row>
    <row r="23" spans="1:19" x14ac:dyDescent="0.3">
      <c r="B23" s="4"/>
      <c r="C23" s="4"/>
      <c r="D23" s="4"/>
      <c r="F23" s="4"/>
      <c r="G23" s="4"/>
      <c r="I23" s="4"/>
      <c r="J23" s="4"/>
      <c r="L23" s="4"/>
      <c r="M23" s="4"/>
    </row>
    <row r="24" spans="1:19" x14ac:dyDescent="0.3">
      <c r="B24" s="4" t="s">
        <v>31</v>
      </c>
      <c r="C24" s="4"/>
      <c r="D24" s="1"/>
      <c r="F24" s="5"/>
      <c r="G24" s="4"/>
      <c r="I24" s="5"/>
      <c r="J24" s="4"/>
      <c r="L24" s="5" t="s">
        <v>33</v>
      </c>
      <c r="M24" s="4"/>
    </row>
    <row r="25" spans="1:19" x14ac:dyDescent="0.3">
      <c r="B25" s="16"/>
      <c r="C25" s="17"/>
      <c r="D25" s="18"/>
      <c r="E25"/>
      <c r="F25" s="19"/>
      <c r="G25" s="17"/>
      <c r="H25"/>
      <c r="I25" s="19"/>
      <c r="J25" s="17"/>
      <c r="K25"/>
      <c r="L25" s="19"/>
      <c r="M25" s="17"/>
      <c r="N25"/>
      <c r="O25"/>
      <c r="P25"/>
      <c r="Q25"/>
    </row>
    <row r="42" ht="18.75" customHeight="1" x14ac:dyDescent="0.3"/>
    <row r="84" ht="47.25" customHeight="1" x14ac:dyDescent="0.3"/>
    <row r="85" ht="47.25" customHeight="1" x14ac:dyDescent="0.3"/>
    <row r="98" spans="20:23" x14ac:dyDescent="0.3">
      <c r="T98" s="7" t="e">
        <f>SUM(#REF!)</f>
        <v>#REF!</v>
      </c>
      <c r="U98" s="7" t="e">
        <f>T98-S10</f>
        <v>#REF!</v>
      </c>
      <c r="W98" s="7" t="e">
        <f>SUM(#REF!)</f>
        <v>#REF!</v>
      </c>
    </row>
    <row r="103" spans="20:23" ht="24" customHeight="1" x14ac:dyDescent="0.3"/>
    <row r="105" spans="20:23" ht="73.5" customHeight="1" x14ac:dyDescent="0.3"/>
    <row r="110" spans="20:23" ht="54.75" customHeight="1" x14ac:dyDescent="0.3"/>
  </sheetData>
  <mergeCells count="22">
    <mergeCell ref="A3:S3"/>
    <mergeCell ref="D6:D8"/>
    <mergeCell ref="Q6:Q8"/>
    <mergeCell ref="R6:R8"/>
    <mergeCell ref="S6:S8"/>
    <mergeCell ref="H7:J7"/>
    <mergeCell ref="K7:M7"/>
    <mergeCell ref="N7:P7"/>
    <mergeCell ref="A5:S5"/>
    <mergeCell ref="E7:G7"/>
    <mergeCell ref="E6:P6"/>
    <mergeCell ref="C6:C8"/>
    <mergeCell ref="B6:B8"/>
    <mergeCell ref="A12:R12"/>
    <mergeCell ref="A6:A8"/>
    <mergeCell ref="A13:S13"/>
    <mergeCell ref="A15:S15"/>
    <mergeCell ref="A18:S18"/>
    <mergeCell ref="A16:S16"/>
    <mergeCell ref="A10:R10"/>
    <mergeCell ref="A11:R11"/>
    <mergeCell ref="A17:S17"/>
  </mergeCells>
  <printOptions horizontalCentered="1"/>
  <pageMargins left="0.59055118110236227" right="0.59055118110236227" top="0.98425196850393704" bottom="0.59055118110236227" header="0.31496062992125984" footer="0.31496062992125984"/>
  <pageSetup paperSize="9" scale="51" fitToHeight="10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Лот №1</vt:lpstr>
      <vt:lpstr>Лист2</vt:lpstr>
      <vt:lpstr>Лист3</vt:lpstr>
      <vt:lpstr>'Лот №1'!Область_печати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2015-09-22T08:15:57Z</dcterms:modified>
</cp:coreProperties>
</file>