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19020" windowHeight="11700"/>
  </bookViews>
  <sheets>
    <sheet name="спецификация" sheetId="1" r:id="rId1"/>
    <sheet name="Лист1" sheetId="2" r:id="rId2"/>
  </sheets>
  <definedNames>
    <definedName name="HalfYearColumn">спецификация!#REF!</definedName>
    <definedName name="MonthColumn">спецификация!#REF!</definedName>
    <definedName name="QuarterColumn">спецификация!#REF!</definedName>
    <definedName name="Всего">спецификация!$O$17</definedName>
    <definedName name="ГенДир">спецификация!$C$35</definedName>
    <definedName name="ГОСТ">спецификация!#REF!</definedName>
    <definedName name="ЕдиницаИзмерения">спецификация!#REF!</definedName>
    <definedName name="Итого">спецификация!$O$15</definedName>
    <definedName name="ИтогоТекст">спецификация!$A$18</definedName>
    <definedName name="КодНоменклатуры">спецификация!#REF!</definedName>
    <definedName name="Количество">спецификация!#REF!</definedName>
    <definedName name="КоличествоНомерСтолбца">спецификация!$M$10</definedName>
    <definedName name="Наименование">спецификация!#REF!</definedName>
    <definedName name="НДС">спецификация!$O$16</definedName>
    <definedName name="_xlnm.Print_Area" localSheetId="0">спецификация!$A$1:$O$39</definedName>
    <definedName name="Ресурсы">спецификация!#REF!</definedName>
    <definedName name="Сумма">спецификация!#REF!</definedName>
    <definedName name="СуммаНомерСтолбца">спецификация!$O$10</definedName>
    <definedName name="Таблица">спецификация!#REF!</definedName>
    <definedName name="ТехнХар">спецификация!#REF!</definedName>
    <definedName name="ЦенаЕдиницы">спецификация!#REF!</definedName>
    <definedName name="ЦенаЕдиницыНомерСтолбца">спецификация!$N$10</definedName>
  </definedNames>
  <calcPr calcId="145621" refMode="R1C1"/>
</workbook>
</file>

<file path=xl/calcChain.xml><?xml version="1.0" encoding="utf-8"?>
<calcChain xmlns="http://schemas.openxmlformats.org/spreadsheetml/2006/main">
  <c r="H11" i="1"/>
  <c r="O12"/>
  <c r="O13"/>
  <c r="O14"/>
  <c r="O11"/>
  <c r="O15" l="1"/>
  <c r="O17" s="1"/>
  <c r="O16" s="1"/>
</calcChain>
</file>

<file path=xl/sharedStrings.xml><?xml version="1.0" encoding="utf-8"?>
<sst xmlns="http://schemas.openxmlformats.org/spreadsheetml/2006/main" count="179" uniqueCount="92">
  <si>
    <t>1. Поставщик обязуется поставить, а Покупатель принять и оплатить следующие товары:</t>
  </si>
  <si>
    <t>№ п/п</t>
  </si>
  <si>
    <t>Наименование Товара</t>
  </si>
  <si>
    <t>Ед.изм.</t>
  </si>
  <si>
    <t>Цена за единицу без НДС, (руб.)</t>
  </si>
  <si>
    <t>Сумма без НДС, (руб.)</t>
  </si>
  <si>
    <t>Итого:</t>
  </si>
  <si>
    <t>НДС 18%:</t>
  </si>
  <si>
    <t>Всего:</t>
  </si>
  <si>
    <t>ГОСТ/ТУ</t>
  </si>
  <si>
    <t>М.П.     "___"  ____________20__г.</t>
  </si>
  <si>
    <t>Код ЕБК</t>
  </si>
  <si>
    <t xml:space="preserve">№ _________ от ___________ г.     </t>
  </si>
  <si>
    <t>_________________ /___________/</t>
  </si>
  <si>
    <t>Приложение № 1 к Договору поставки ТМЦ № _____ от _____________</t>
  </si>
  <si>
    <t>От Покупателя</t>
  </si>
  <si>
    <t>От Поставщика</t>
  </si>
  <si>
    <t xml:space="preserve">Номенклатурный номер ТМЦ Покупателя </t>
  </si>
  <si>
    <t>Технические характеристики</t>
  </si>
  <si>
    <t>Количество</t>
  </si>
  <si>
    <t>КГ</t>
  </si>
  <si>
    <t>ИНН 7530000048, КПП 753001001, ОКПО 07621060. Станция назначения Краснокаменск Забайкальской ж.д., код станции 946208, код получателя 9705.</t>
  </si>
  <si>
    <t xml:space="preserve">Общее количество  </t>
  </si>
  <si>
    <t>Код номенклатуры</t>
  </si>
  <si>
    <t>Наименование номенклатуры</t>
  </si>
  <si>
    <t>Единица измерения</t>
  </si>
  <si>
    <t>Январь</t>
  </si>
  <si>
    <t>Февраль</t>
  </si>
  <si>
    <t>Март</t>
  </si>
  <si>
    <t>Апрель</t>
  </si>
  <si>
    <t>Май</t>
  </si>
  <si>
    <t>Июнь</t>
  </si>
  <si>
    <t>Июль</t>
  </si>
  <si>
    <t>Август</t>
  </si>
  <si>
    <t>Сентябрь</t>
  </si>
  <si>
    <t>Октябрь</t>
  </si>
  <si>
    <t>Ноябрь</t>
  </si>
  <si>
    <t>Декабрь</t>
  </si>
  <si>
    <t>Сумма с НДС</t>
  </si>
  <si>
    <t>3. Поставка производится путем доставки ж/д транспортом (четырехосный подвижной состав, контейнера 20 тн)до ст. Краснокаменск, Забайкальской ЖД. или автотранспортом до  г. Краснокаменск.</t>
  </si>
  <si>
    <t xml:space="preserve">5. Транспортные расходы и прочие расходы включены в цену Товара. 
</t>
  </si>
  <si>
    <t>6. До отгрузки обязательно предоставление  документов подтверждающих происхождение товара, качество (сертификаты, паспорта).</t>
  </si>
  <si>
    <t>7. Объем ТМЦ, подлежащих поставке, может быть изменен в зависимости от норм отгрузки производителя в пределах +/-10%</t>
  </si>
  <si>
    <t>Спецификация № ______ от _______2015 г.</t>
  </si>
  <si>
    <t>Основание: основная заявка 2015 года</t>
  </si>
  <si>
    <t>Отметить</t>
  </si>
  <si>
    <t>Проекты</t>
  </si>
  <si>
    <t>Мероприятие</t>
  </si>
  <si>
    <t>Цена без НДС</t>
  </si>
  <si>
    <t>Сумма без НДС</t>
  </si>
  <si>
    <t>% НДС для заявок</t>
  </si>
  <si>
    <t>Нет</t>
  </si>
  <si>
    <t>ГРАММОНИТ М 21</t>
  </si>
  <si>
    <t>ТУ 7276-039-07511608-2000</t>
  </si>
  <si>
    <t>08.000</t>
  </si>
  <si>
    <t>ШНУР ДШЭ-12</t>
  </si>
  <si>
    <t>ГОСТ 6196-78</t>
  </si>
  <si>
    <t>М</t>
  </si>
  <si>
    <t>РЕЛЕ РП-Н</t>
  </si>
  <si>
    <t>ТУ 84-1137-87</t>
  </si>
  <si>
    <t>ШТ</t>
  </si>
  <si>
    <t>ЭМУЛЬСОЛИТ П-А-20</t>
  </si>
  <si>
    <t>ТУ 7276-001-07511502-02</t>
  </si>
  <si>
    <t>ПОКРЫТИЕ ПРОТИВОПРИГАРНОЕ САМОВЫСЫХАЮЩЕЕ ПСП-1</t>
  </si>
  <si>
    <t>ТУ 1526-002-41724709-04</t>
  </si>
  <si>
    <t>кг</t>
  </si>
  <si>
    <t>ПОКРЫТИЕ ПРОТИВОПРИГАРНОЕ САМОВЫСЫХАЮЩЕЕ ПСП-2</t>
  </si>
  <si>
    <t>ПОКРЫТИЕ ПРОТИВОПРИГАРНОЕ САМОВЫСЫХАЮЩЕЕ ПСП-3</t>
  </si>
  <si>
    <t>ГРАФИТ ГЛ-1</t>
  </si>
  <si>
    <t>ГОСТ 5279-74, ГОСТ 17022-81</t>
  </si>
  <si>
    <t>06.01.2.051</t>
  </si>
  <si>
    <t>РЕЛЬСЫ Р33</t>
  </si>
  <si>
    <t>ПОДКЛАДКА Р-33</t>
  </si>
  <si>
    <t>КОСТЫЛЬ 16Х165</t>
  </si>
  <si>
    <t>КОСТЫЛЬ ПУЧИННЫЙ 16*16*230</t>
  </si>
  <si>
    <t>ГОСТ 8142-89</t>
  </si>
  <si>
    <t>ГОСТ 5812-82</t>
  </si>
  <si>
    <t>т</t>
  </si>
  <si>
    <t>к Договору поставки между ПАО "ППГХО" и  ____________</t>
  </si>
  <si>
    <t xml:space="preserve">8. Грузополучатель: ПАО "Приаргунское производственное горно-химическое объединение", 674674, г. Краснокаменск, Забайкальский край, ГОС-4, а/я 89, </t>
  </si>
  <si>
    <t>06.01.2.081</t>
  </si>
  <si>
    <t>ПАО "ППГХО"</t>
  </si>
  <si>
    <t>август</t>
  </si>
  <si>
    <t>сентябрь</t>
  </si>
  <si>
    <t>октябрь</t>
  </si>
  <si>
    <t>ноябрь</t>
  </si>
  <si>
    <t>декабрь</t>
  </si>
  <si>
    <t xml:space="preserve">Итого с учетом НДС: 4 460 526 (четыре миллиона четыреста шестьдесят тысяч пятьсот двадцать шесть) рублей, 94 коп., в т.ч. НДС 680 419,36 руб.
</t>
  </si>
  <si>
    <t>4. Срок поставки: в течение 2015 года в соответствие с графиком поставки, указанном в п.1. приложения №1, с возможностью досрочной отгрузки по согласованию сторон</t>
  </si>
  <si>
    <t>ТУ 142297-78 или эквивалент</t>
  </si>
  <si>
    <t xml:space="preserve">2. Поставка и прием  ТМЦ в объеме 50 %, от указанного в спецификации, является обязательным условием  для Покупателя и Поставщика. Оставшиеся 50 % от объема ТМЦ, указанного в спецификации, поставляются Поставщиком только с согласия Покупателя и по его письменному распоряжению. Объемы отгрузки ТМЦ по месяцам могут корректироваться Покупателем в пределах 50 % (как в сторону увеличения, так и в сторону уменьшения) по его письменному распоряжению, направленному Поставщику за месяц до планируемой даты отгрузки ТМЦ.
</t>
  </si>
  <si>
    <t xml:space="preserve">Площадь поперечного сечения рельса 42,758 см2; расстояние от центра тяжести до верха головки 6,591; момент сопротивления по низу подошвы 155,9 см3,по верху головки 146,86 см3, по боковой грани подошвы 30,31 см3; момент инерции относительно вертикальной оси 166,72 см4, горизонтальной оси 967,98 см4; масса полного метра рельса (приплотности стали 7850кг/м3) 33,56 кг; площадь элементов сечения рельса от общей площади сечения: головка 43%, шейка 19,9% подошва 37,1%; размеры рельса: длина мерная не менее 7м не более 10 м.; ширина: общая 110мм, основание 60мм, шейка рельса 12мм; высота рельса 128мм. Рельс Р33 должны иметь по три овальных отверстия радиусом 12,5мм с обоих сторон. Центр первых отверстий на расстоянии 56 мм от торцов рельса, вторые отверстия от торцов рельса до центра отверстий на расстоянии 166мм, третьи отверстия от торцов рельса до центра отверстий на расстоянии 326мм. </t>
  </si>
</sst>
</file>

<file path=xl/styles.xml><?xml version="1.0" encoding="utf-8"?>
<styleSheet xmlns="http://schemas.openxmlformats.org/spreadsheetml/2006/main">
  <numFmts count="1">
    <numFmt numFmtId="43" formatCode="_-* #,##0.00_р_._-;\-* #,##0.00_р_._-;_-* &quot;-&quot;??_р_._-;_-@_-"/>
  </numFmts>
  <fonts count="27">
    <font>
      <sz val="12"/>
      <color indexed="8"/>
      <name val="Times New Roman"/>
      <family val="2"/>
      <charset val="204"/>
    </font>
    <font>
      <sz val="11"/>
      <color theme="1"/>
      <name val="Calibri"/>
      <family val="2"/>
      <charset val="204"/>
      <scheme val="minor"/>
    </font>
    <font>
      <sz val="12"/>
      <color indexed="8"/>
      <name val="Times New Roman"/>
      <family val="2"/>
      <charset val="204"/>
    </font>
    <font>
      <sz val="12"/>
      <color indexed="9"/>
      <name val="Times New Roman"/>
      <family val="2"/>
      <charset val="204"/>
    </font>
    <font>
      <sz val="12"/>
      <color indexed="62"/>
      <name val="Times New Roman"/>
      <family val="2"/>
      <charset val="204"/>
    </font>
    <font>
      <b/>
      <sz val="12"/>
      <color indexed="63"/>
      <name val="Times New Roman"/>
      <family val="2"/>
      <charset val="204"/>
    </font>
    <font>
      <b/>
      <sz val="12"/>
      <color indexed="52"/>
      <name val="Times New Roman"/>
      <family val="2"/>
      <charset val="204"/>
    </font>
    <font>
      <b/>
      <sz val="15"/>
      <color indexed="56"/>
      <name val="Times New Roman"/>
      <family val="2"/>
      <charset val="204"/>
    </font>
    <font>
      <b/>
      <sz val="13"/>
      <color indexed="56"/>
      <name val="Times New Roman"/>
      <family val="2"/>
      <charset val="204"/>
    </font>
    <font>
      <b/>
      <sz val="11"/>
      <color indexed="56"/>
      <name val="Times New Roman"/>
      <family val="2"/>
      <charset val="204"/>
    </font>
    <font>
      <b/>
      <sz val="12"/>
      <color indexed="8"/>
      <name val="Times New Roman"/>
      <family val="2"/>
      <charset val="204"/>
    </font>
    <font>
      <b/>
      <sz val="12"/>
      <color indexed="9"/>
      <name val="Times New Roman"/>
      <family val="2"/>
      <charset val="204"/>
    </font>
    <font>
      <b/>
      <sz val="18"/>
      <color indexed="56"/>
      <name val="Cambria"/>
      <family val="2"/>
      <charset val="204"/>
    </font>
    <font>
      <sz val="12"/>
      <color indexed="60"/>
      <name val="Times New Roman"/>
      <family val="2"/>
      <charset val="204"/>
    </font>
    <font>
      <sz val="10"/>
      <name val="Arial Cyr"/>
      <charset val="204"/>
    </font>
    <font>
      <sz val="12"/>
      <color indexed="20"/>
      <name val="Times New Roman"/>
      <family val="2"/>
      <charset val="204"/>
    </font>
    <font>
      <i/>
      <sz val="12"/>
      <color indexed="23"/>
      <name val="Times New Roman"/>
      <family val="2"/>
      <charset val="204"/>
    </font>
    <font>
      <sz val="12"/>
      <color indexed="52"/>
      <name val="Times New Roman"/>
      <family val="2"/>
      <charset val="204"/>
    </font>
    <font>
      <sz val="12"/>
      <color indexed="10"/>
      <name val="Times New Roman"/>
      <family val="2"/>
      <charset val="204"/>
    </font>
    <font>
      <sz val="12"/>
      <color indexed="17"/>
      <name val="Times New Roman"/>
      <family val="2"/>
      <charset val="204"/>
    </font>
    <font>
      <sz val="11"/>
      <color indexed="8"/>
      <name val="Times New Roman"/>
      <family val="1"/>
      <charset val="204"/>
    </font>
    <font>
      <sz val="11"/>
      <name val="Times New Roman"/>
      <family val="1"/>
      <charset val="204"/>
    </font>
    <font>
      <i/>
      <sz val="11"/>
      <color indexed="8"/>
      <name val="Times New Roman"/>
      <family val="1"/>
      <charset val="204"/>
    </font>
    <font>
      <sz val="11"/>
      <color theme="1"/>
      <name val="Times New Roman"/>
      <family val="1"/>
      <charset val="204"/>
    </font>
    <font>
      <sz val="11"/>
      <color indexed="8"/>
      <name val="Calibri"/>
      <family val="2"/>
      <charset val="204"/>
    </font>
    <font>
      <sz val="12"/>
      <name val="Times New Roman"/>
      <family val="1"/>
      <charset val="204"/>
    </font>
    <font>
      <sz val="12"/>
      <color theme="1"/>
      <name val="Times New Roman"/>
      <family val="1"/>
      <charset val="20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18">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46">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7" borderId="1" applyNumberFormat="0" applyAlignment="0" applyProtection="0"/>
    <xf numFmtId="0" fontId="5" fillId="20" borderId="2" applyNumberFormat="0" applyAlignment="0" applyProtection="0"/>
    <xf numFmtId="0" fontId="6" fillId="20" borderId="1" applyNumberFormat="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0" borderId="6" applyNumberFormat="0" applyFill="0" applyAlignment="0" applyProtection="0"/>
    <xf numFmtId="0" fontId="11" fillId="21" borderId="7" applyNumberFormat="0" applyAlignment="0" applyProtection="0"/>
    <xf numFmtId="0" fontId="12" fillId="0" borderId="0" applyNumberFormat="0" applyFill="0" applyBorder="0" applyAlignment="0" applyProtection="0"/>
    <xf numFmtId="0" fontId="13" fillId="22" borderId="0" applyNumberFormat="0" applyBorder="0" applyAlignment="0" applyProtection="0"/>
    <xf numFmtId="0" fontId="14" fillId="0" borderId="0"/>
    <xf numFmtId="0" fontId="14" fillId="0" borderId="0"/>
    <xf numFmtId="0" fontId="15" fillId="3" borderId="0" applyNumberFormat="0" applyBorder="0" applyAlignment="0" applyProtection="0"/>
    <xf numFmtId="0" fontId="16" fillId="0" borderId="0" applyNumberFormat="0" applyFill="0" applyBorder="0" applyAlignment="0" applyProtection="0"/>
    <xf numFmtId="0" fontId="2" fillId="23" borderId="8" applyNumberFormat="0" applyFont="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4" borderId="0" applyNumberFormat="0" applyBorder="0" applyAlignment="0" applyProtection="0"/>
    <xf numFmtId="0" fontId="1" fillId="0" borderId="0"/>
    <xf numFmtId="43" fontId="24" fillId="0" borderId="0" applyFont="0" applyFill="0" applyBorder="0" applyAlignment="0" applyProtection="0"/>
  </cellStyleXfs>
  <cellXfs count="66">
    <xf numFmtId="0" fontId="0" fillId="0" borderId="0" xfId="0"/>
    <xf numFmtId="0" fontId="20" fillId="24" borderId="0" xfId="0" applyFont="1" applyFill="1" applyAlignment="1">
      <alignment vertical="center"/>
    </xf>
    <xf numFmtId="0" fontId="20" fillId="24" borderId="0" xfId="0" applyFont="1" applyFill="1"/>
    <xf numFmtId="0" fontId="20" fillId="24" borderId="0" xfId="0" applyFont="1" applyFill="1" applyAlignment="1"/>
    <xf numFmtId="4" fontId="20" fillId="24" borderId="10" xfId="0" applyNumberFormat="1" applyFont="1" applyFill="1" applyBorder="1" applyAlignment="1">
      <alignment horizontal="center" vertical="top"/>
    </xf>
    <xf numFmtId="4" fontId="20" fillId="24" borderId="10" xfId="0" applyNumberFormat="1" applyFont="1" applyFill="1" applyBorder="1" applyAlignment="1">
      <alignment horizontal="center"/>
    </xf>
    <xf numFmtId="4" fontId="20" fillId="24" borderId="0" xfId="0" applyNumberFormat="1" applyFont="1" applyFill="1" applyBorder="1" applyAlignment="1">
      <alignment horizontal="center"/>
    </xf>
    <xf numFmtId="0" fontId="22" fillId="24" borderId="0" xfId="0" applyFont="1" applyFill="1"/>
    <xf numFmtId="0" fontId="22" fillId="24" borderId="0" xfId="0" applyFont="1" applyFill="1" applyAlignment="1">
      <alignment horizontal="center" vertical="center"/>
    </xf>
    <xf numFmtId="0" fontId="20" fillId="24" borderId="11" xfId="0" applyFont="1" applyFill="1" applyBorder="1" applyAlignment="1">
      <alignment horizontal="center"/>
    </xf>
    <xf numFmtId="0" fontId="20" fillId="24" borderId="0" xfId="0" applyFont="1" applyFill="1" applyAlignment="1">
      <alignment horizontal="left"/>
    </xf>
    <xf numFmtId="0" fontId="20" fillId="24" borderId="10" xfId="0" applyFont="1" applyFill="1" applyBorder="1" applyAlignment="1">
      <alignment horizontal="center" vertical="center" wrapText="1"/>
    </xf>
    <xf numFmtId="0" fontId="20" fillId="24" borderId="0" xfId="0" applyFont="1" applyFill="1" applyAlignment="1">
      <alignment horizontal="center" vertical="center"/>
    </xf>
    <xf numFmtId="0" fontId="20" fillId="24" borderId="10" xfId="0" applyFont="1" applyFill="1" applyBorder="1" applyAlignment="1">
      <alignment horizontal="center" vertical="center"/>
    </xf>
    <xf numFmtId="0" fontId="20" fillId="24" borderId="10" xfId="0" applyFont="1" applyFill="1" applyBorder="1" applyAlignment="1">
      <alignment horizontal="center" vertical="center"/>
    </xf>
    <xf numFmtId="14" fontId="0" fillId="0" borderId="0" xfId="0" applyNumberFormat="1"/>
    <xf numFmtId="21" fontId="0" fillId="0" borderId="0" xfId="0" applyNumberFormat="1"/>
    <xf numFmtId="0" fontId="20" fillId="0" borderId="0" xfId="0" applyFont="1"/>
    <xf numFmtId="0" fontId="21" fillId="0" borderId="0" xfId="0" applyNumberFormat="1" applyFont="1" applyFill="1" applyBorder="1" applyAlignment="1" applyProtection="1"/>
    <xf numFmtId="0" fontId="25" fillId="0" borderId="0" xfId="0" applyNumberFormat="1" applyFont="1" applyFill="1" applyBorder="1" applyAlignment="1" applyProtection="1"/>
    <xf numFmtId="0" fontId="21" fillId="0" borderId="0" xfId="0" applyFont="1" applyFill="1" applyAlignment="1">
      <alignment horizontal="left" vertical="center"/>
    </xf>
    <xf numFmtId="0" fontId="23" fillId="0" borderId="0" xfId="0" applyFont="1" applyAlignment="1"/>
    <xf numFmtId="0" fontId="20" fillId="0" borderId="0" xfId="0" applyFont="1" applyAlignment="1">
      <alignment vertical="center" wrapText="1"/>
    </xf>
    <xf numFmtId="0" fontId="20" fillId="0" borderId="0" xfId="0" applyFont="1" applyAlignment="1">
      <alignment horizontal="left" wrapText="1" indent="2"/>
    </xf>
    <xf numFmtId="0" fontId="20" fillId="0" borderId="0" xfId="0" applyFont="1" applyAlignment="1">
      <alignment wrapText="1"/>
    </xf>
    <xf numFmtId="0" fontId="20" fillId="0" borderId="0" xfId="0" applyFont="1" applyAlignment="1">
      <alignment horizontal="center" vertical="center" wrapText="1"/>
    </xf>
    <xf numFmtId="0" fontId="20" fillId="0" borderId="0" xfId="0" applyFont="1" applyAlignment="1">
      <alignment vertical="center"/>
    </xf>
    <xf numFmtId="0" fontId="20" fillId="0" borderId="0" xfId="0" applyNumberFormat="1" applyFont="1"/>
    <xf numFmtId="0" fontId="20" fillId="0" borderId="0" xfId="0" applyFont="1" applyAlignment="1"/>
    <xf numFmtId="0" fontId="20" fillId="0" borderId="0" xfId="0" applyFont="1" applyAlignment="1">
      <alignment horizontal="center" vertical="center"/>
    </xf>
    <xf numFmtId="0" fontId="0" fillId="0" borderId="10" xfId="0" applyBorder="1"/>
    <xf numFmtId="0" fontId="20" fillId="0" borderId="0" xfId="0" applyFont="1" applyFill="1"/>
    <xf numFmtId="0" fontId="20" fillId="0" borderId="0" xfId="0" applyFont="1" applyAlignment="1">
      <alignment horizontal="center" vertical="center"/>
    </xf>
    <xf numFmtId="0" fontId="20" fillId="24" borderId="10" xfId="0" applyFont="1" applyFill="1" applyBorder="1" applyAlignment="1">
      <alignment horizontal="center" vertical="center" wrapText="1"/>
    </xf>
    <xf numFmtId="0" fontId="0" fillId="0" borderId="10" xfId="0" applyBorder="1" applyAlignment="1">
      <alignment horizontal="center" vertical="center"/>
    </xf>
    <xf numFmtId="0" fontId="20" fillId="24" borderId="10" xfId="0" applyFont="1" applyFill="1" applyBorder="1" applyAlignment="1">
      <alignment vertical="center" wrapText="1"/>
    </xf>
    <xf numFmtId="0" fontId="26" fillId="0" borderId="10" xfId="0" applyFont="1" applyBorder="1" applyAlignment="1">
      <alignment horizontal="center" vertical="center"/>
    </xf>
    <xf numFmtId="0" fontId="20" fillId="0" borderId="10" xfId="0" applyFont="1" applyFill="1" applyBorder="1" applyAlignment="1">
      <alignment horizontal="center" vertical="center" wrapText="1"/>
    </xf>
    <xf numFmtId="0" fontId="20" fillId="24" borderId="15" xfId="0" applyFont="1" applyFill="1" applyBorder="1" applyAlignment="1">
      <alignment horizontal="center" vertical="center" wrapText="1"/>
    </xf>
    <xf numFmtId="0" fontId="20" fillId="24" borderId="16" xfId="0" applyFont="1" applyFill="1" applyBorder="1" applyAlignment="1">
      <alignment horizontal="center" vertical="center" wrapText="1"/>
    </xf>
    <xf numFmtId="0" fontId="20" fillId="0" borderId="0" xfId="0" applyNumberFormat="1" applyFont="1" applyAlignment="1">
      <alignment horizontal="left" vertical="center" wrapText="1"/>
    </xf>
    <xf numFmtId="0" fontId="21" fillId="0" borderId="0" xfId="0" applyFont="1" applyFill="1" applyAlignment="1">
      <alignment horizontal="left" vertical="center" wrapText="1"/>
    </xf>
    <xf numFmtId="0" fontId="20" fillId="0" borderId="0" xfId="0" applyFont="1" applyFill="1" applyAlignment="1">
      <alignment vertical="center" wrapText="1"/>
    </xf>
    <xf numFmtId="0" fontId="20" fillId="0" borderId="0" xfId="0" applyFont="1" applyAlignment="1">
      <alignment vertical="center" wrapText="1"/>
    </xf>
    <xf numFmtId="0" fontId="26" fillId="24" borderId="10" xfId="0" applyNumberFormat="1" applyFont="1" applyFill="1" applyBorder="1" applyAlignment="1">
      <alignment horizontal="center" vertical="center" wrapText="1"/>
    </xf>
    <xf numFmtId="0" fontId="0" fillId="0" borderId="17" xfId="0" applyBorder="1" applyAlignment="1"/>
    <xf numFmtId="49" fontId="20" fillId="24" borderId="0" xfId="0" applyNumberFormat="1" applyFont="1" applyFill="1" applyAlignment="1">
      <alignment horizontal="left"/>
    </xf>
    <xf numFmtId="0" fontId="20" fillId="24" borderId="12" xfId="0" applyFont="1" applyFill="1" applyBorder="1" applyAlignment="1">
      <alignment horizontal="right" wrapText="1"/>
    </xf>
    <xf numFmtId="0" fontId="20" fillId="24" borderId="13" xfId="0" applyFont="1" applyFill="1" applyBorder="1" applyAlignment="1">
      <alignment horizontal="right" wrapText="1"/>
    </xf>
    <xf numFmtId="0" fontId="20" fillId="24" borderId="14" xfId="0" applyFont="1" applyFill="1" applyBorder="1" applyAlignment="1">
      <alignment horizontal="right" wrapText="1"/>
    </xf>
    <xf numFmtId="0" fontId="20" fillId="24" borderId="10" xfId="0" applyFont="1" applyFill="1" applyBorder="1" applyAlignment="1">
      <alignment horizontal="right" wrapText="1"/>
    </xf>
    <xf numFmtId="0" fontId="20" fillId="24" borderId="0" xfId="0" applyFont="1" applyFill="1" applyAlignment="1">
      <alignment horizontal="left"/>
    </xf>
    <xf numFmtId="0" fontId="21" fillId="0" borderId="0" xfId="0" applyFont="1" applyFill="1" applyAlignment="1">
      <alignment horizontal="left" vertical="center" wrapText="1"/>
    </xf>
    <xf numFmtId="0" fontId="20" fillId="0" borderId="0" xfId="0" applyFont="1" applyFill="1" applyAlignment="1">
      <alignment vertical="center" wrapText="1"/>
    </xf>
    <xf numFmtId="0" fontId="20" fillId="0" borderId="0" xfId="0" applyFont="1" applyAlignment="1">
      <alignment vertical="center" wrapText="1"/>
    </xf>
    <xf numFmtId="0" fontId="20" fillId="24" borderId="17" xfId="0" applyFont="1" applyFill="1" applyBorder="1" applyAlignment="1">
      <alignment horizontal="left" vertical="center" wrapText="1"/>
    </xf>
    <xf numFmtId="0" fontId="20" fillId="0" borderId="0" xfId="0" applyNumberFormat="1" applyFont="1" applyAlignment="1">
      <alignment horizontal="left" vertical="top" wrapText="1"/>
    </xf>
    <xf numFmtId="0" fontId="20" fillId="24" borderId="15" xfId="0" applyFont="1" applyFill="1" applyBorder="1" applyAlignment="1">
      <alignment horizontal="center" vertical="center" wrapText="1"/>
    </xf>
    <xf numFmtId="0" fontId="20" fillId="24" borderId="16" xfId="0" applyFont="1" applyFill="1" applyBorder="1" applyAlignment="1">
      <alignment horizontal="center" vertical="center" wrapText="1"/>
    </xf>
    <xf numFmtId="0" fontId="20" fillId="24" borderId="10" xfId="0" applyFont="1" applyFill="1" applyBorder="1" applyAlignment="1">
      <alignment horizontal="center" vertical="center" wrapText="1"/>
    </xf>
    <xf numFmtId="0" fontId="20" fillId="0" borderId="0" xfId="0" applyFont="1" applyAlignment="1">
      <alignment horizontal="right" vertical="center"/>
    </xf>
    <xf numFmtId="0" fontId="20" fillId="24" borderId="0" xfId="0" applyFont="1" applyFill="1" applyBorder="1" applyAlignment="1">
      <alignment horizontal="left" indent="1"/>
    </xf>
    <xf numFmtId="0" fontId="20" fillId="0" borderId="0" xfId="0" applyFont="1" applyAlignment="1">
      <alignment horizontal="center" vertical="center"/>
    </xf>
    <xf numFmtId="0" fontId="20" fillId="0" borderId="0" xfId="0" applyFont="1" applyFill="1" applyAlignment="1">
      <alignment horizontal="center" vertical="center"/>
    </xf>
    <xf numFmtId="0" fontId="21" fillId="24" borderId="10" xfId="0" applyFont="1" applyFill="1" applyBorder="1" applyAlignment="1">
      <alignment horizontal="center" vertical="center" wrapText="1"/>
    </xf>
    <xf numFmtId="4" fontId="20" fillId="24" borderId="10" xfId="0" applyNumberFormat="1" applyFont="1" applyFill="1" applyBorder="1" applyAlignment="1">
      <alignment horizontal="center" vertical="center"/>
    </xf>
  </cellXfs>
  <cellStyles count="46">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25" builtinId="20" customBuiltin="1"/>
    <cellStyle name="Вывод" xfId="26" builtinId="21" customBuiltin="1"/>
    <cellStyle name="Вычисление" xfId="27" builtinId="22" customBuiltin="1"/>
    <cellStyle name="Заголовок 1" xfId="28" builtinId="16" customBuiltin="1"/>
    <cellStyle name="Заголовок 2" xfId="29" builtinId="17" customBuiltin="1"/>
    <cellStyle name="Заголовок 3" xfId="30" builtinId="18" customBuiltin="1"/>
    <cellStyle name="Заголовок 4" xfId="31" builtinId="19" customBuiltin="1"/>
    <cellStyle name="Итог" xfId="32" builtinId="25" customBuiltin="1"/>
    <cellStyle name="Контрольная ячейка" xfId="33" builtinId="23" customBuiltin="1"/>
    <cellStyle name="Название" xfId="34" builtinId="15" customBuiltin="1"/>
    <cellStyle name="Нейтральный" xfId="35" builtinId="28" customBuiltin="1"/>
    <cellStyle name="Обычный" xfId="0" builtinId="0"/>
    <cellStyle name="Обычный 2" xfId="36"/>
    <cellStyle name="Обычный 3" xfId="44"/>
    <cellStyle name="Обычный 4" xfId="37"/>
    <cellStyle name="Плохой" xfId="38" builtinId="27" customBuiltin="1"/>
    <cellStyle name="Пояснение" xfId="39" builtinId="53" customBuiltin="1"/>
    <cellStyle name="Примечание" xfId="40" builtinId="10" customBuiltin="1"/>
    <cellStyle name="Связанная ячейка" xfId="41" builtinId="24" customBuiltin="1"/>
    <cellStyle name="Текст предупреждения" xfId="42" builtinId="11" customBuiltin="1"/>
    <cellStyle name="Финансовый 2" xfId="45"/>
    <cellStyle name="Хороший" xfId="43"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pageSetUpPr fitToPage="1"/>
  </sheetPr>
  <dimension ref="A1:IT37"/>
  <sheetViews>
    <sheetView tabSelected="1" topLeftCell="A4" zoomScale="75" zoomScaleNormal="75" zoomScaleSheetLayoutView="70" zoomScalePageLayoutView="80" workbookViewId="0">
      <selection activeCell="Q11" sqref="Q11"/>
    </sheetView>
  </sheetViews>
  <sheetFormatPr defaultColWidth="9" defaultRowHeight="15"/>
  <cols>
    <col min="1" max="1" width="6.25" style="2" customWidth="1"/>
    <col min="2" max="2" width="13.875" style="2" customWidth="1"/>
    <col min="3" max="3" width="15.875" style="2" customWidth="1"/>
    <col min="4" max="4" width="37.75" style="3" customWidth="1"/>
    <col min="5" max="5" width="70.375" style="12" customWidth="1"/>
    <col min="6" max="6" width="29.625" style="12" customWidth="1"/>
    <col min="7" max="12" width="12.25" style="2" customWidth="1"/>
    <col min="13" max="14" width="17.625" style="2" customWidth="1"/>
    <col min="15" max="15" width="17.375" style="2" customWidth="1"/>
    <col min="16" max="16" width="19" style="2" customWidth="1"/>
    <col min="17" max="17" width="16.5" style="2" customWidth="1"/>
    <col min="18" max="18" width="21.375" style="2" customWidth="1"/>
    <col min="19" max="19" width="27.375" style="2" customWidth="1"/>
    <col min="20" max="16384" width="9" style="2"/>
  </cols>
  <sheetData>
    <row r="1" spans="1:19" s="17" customFormat="1" ht="24" customHeight="1">
      <c r="A1" s="60" t="s">
        <v>14</v>
      </c>
      <c r="B1" s="60"/>
      <c r="C1" s="60"/>
      <c r="D1" s="60"/>
      <c r="E1" s="60"/>
      <c r="F1" s="60"/>
      <c r="G1" s="60"/>
      <c r="H1" s="60"/>
      <c r="I1" s="60"/>
      <c r="J1" s="60"/>
      <c r="K1" s="60"/>
      <c r="L1" s="60"/>
      <c r="M1" s="60"/>
      <c r="N1" s="60"/>
      <c r="O1" s="60"/>
      <c r="P1" s="26"/>
      <c r="Q1" s="26"/>
      <c r="R1" s="26"/>
      <c r="S1" s="26"/>
    </row>
    <row r="2" spans="1:19" s="17" customFormat="1">
      <c r="B2" s="27"/>
      <c r="D2" s="28"/>
      <c r="E2" s="29"/>
      <c r="F2" s="29"/>
    </row>
    <row r="3" spans="1:19" s="17" customFormat="1" ht="22.5" customHeight="1">
      <c r="A3" s="62" t="s">
        <v>43</v>
      </c>
      <c r="B3" s="62"/>
      <c r="C3" s="62"/>
      <c r="D3" s="62"/>
      <c r="E3" s="62"/>
      <c r="F3" s="62"/>
      <c r="G3" s="62"/>
      <c r="H3" s="62"/>
      <c r="I3" s="62"/>
      <c r="J3" s="62"/>
      <c r="K3" s="62"/>
      <c r="L3" s="62"/>
      <c r="M3" s="62"/>
      <c r="N3" s="62"/>
      <c r="O3" s="62"/>
    </row>
    <row r="4" spans="1:19" s="17" customFormat="1">
      <c r="A4" s="63" t="s">
        <v>78</v>
      </c>
      <c r="B4" s="63"/>
      <c r="C4" s="63"/>
      <c r="D4" s="63"/>
      <c r="E4" s="63"/>
      <c r="F4" s="63"/>
      <c r="G4" s="63"/>
      <c r="H4" s="63"/>
      <c r="I4" s="63"/>
      <c r="J4" s="63"/>
      <c r="K4" s="63"/>
      <c r="L4" s="63"/>
      <c r="M4" s="63"/>
      <c r="N4" s="63"/>
      <c r="O4" s="63"/>
    </row>
    <row r="5" spans="1:19" s="17" customFormat="1">
      <c r="A5" s="62" t="s">
        <v>12</v>
      </c>
      <c r="B5" s="62"/>
      <c r="C5" s="62"/>
      <c r="D5" s="62"/>
      <c r="E5" s="62"/>
      <c r="F5" s="62"/>
      <c r="G5" s="62"/>
      <c r="H5" s="62"/>
      <c r="I5" s="62"/>
      <c r="J5" s="62"/>
      <c r="K5" s="62"/>
      <c r="L5" s="62"/>
      <c r="M5" s="62"/>
      <c r="N5" s="62"/>
      <c r="O5" s="62"/>
    </row>
    <row r="6" spans="1:19" s="17" customFormat="1">
      <c r="A6" s="26"/>
      <c r="B6" s="26"/>
      <c r="C6" s="26"/>
      <c r="D6" s="26"/>
      <c r="E6" s="32" t="s">
        <v>44</v>
      </c>
      <c r="F6" s="26"/>
      <c r="G6" s="26"/>
      <c r="H6" s="26"/>
      <c r="I6" s="26"/>
      <c r="J6" s="26"/>
      <c r="K6" s="26"/>
      <c r="L6" s="26"/>
      <c r="M6" s="26"/>
      <c r="N6" s="26"/>
      <c r="O6" s="26"/>
    </row>
    <row r="7" spans="1:19">
      <c r="A7" s="61" t="s">
        <v>0</v>
      </c>
      <c r="B7" s="61"/>
      <c r="C7" s="61"/>
      <c r="D7" s="61"/>
      <c r="E7" s="61"/>
      <c r="F7" s="61"/>
      <c r="G7" s="61"/>
      <c r="H7" s="61"/>
      <c r="I7" s="61"/>
      <c r="J7" s="61"/>
      <c r="K7" s="61"/>
      <c r="L7" s="61"/>
      <c r="M7" s="61"/>
      <c r="N7" s="61"/>
      <c r="O7" s="61"/>
    </row>
    <row r="8" spans="1:19" ht="15.75" customHeight="1">
      <c r="A8" s="59" t="s">
        <v>1</v>
      </c>
      <c r="B8" s="59" t="s">
        <v>11</v>
      </c>
      <c r="C8" s="59" t="s">
        <v>17</v>
      </c>
      <c r="D8" s="59" t="s">
        <v>2</v>
      </c>
      <c r="E8" s="64" t="s">
        <v>18</v>
      </c>
      <c r="F8" s="64" t="s">
        <v>9</v>
      </c>
      <c r="G8" s="59" t="s">
        <v>3</v>
      </c>
      <c r="H8" s="38"/>
      <c r="I8" s="38"/>
      <c r="J8" s="38"/>
      <c r="K8" s="38"/>
      <c r="L8" s="38"/>
      <c r="M8" s="57" t="s">
        <v>22</v>
      </c>
      <c r="N8" s="59" t="s">
        <v>4</v>
      </c>
      <c r="O8" s="59" t="s">
        <v>5</v>
      </c>
    </row>
    <row r="9" spans="1:19" ht="45.75" customHeight="1">
      <c r="A9" s="59"/>
      <c r="B9" s="59"/>
      <c r="C9" s="59"/>
      <c r="D9" s="59"/>
      <c r="E9" s="64"/>
      <c r="F9" s="64"/>
      <c r="G9" s="59"/>
      <c r="H9" s="39" t="s">
        <v>82</v>
      </c>
      <c r="I9" s="39" t="s">
        <v>83</v>
      </c>
      <c r="J9" s="39" t="s">
        <v>84</v>
      </c>
      <c r="K9" s="39" t="s">
        <v>85</v>
      </c>
      <c r="L9" s="39" t="s">
        <v>86</v>
      </c>
      <c r="M9" s="58"/>
      <c r="N9" s="59"/>
      <c r="O9" s="59"/>
    </row>
    <row r="10" spans="1:19" s="1" customFormat="1">
      <c r="A10" s="13">
        <v>1</v>
      </c>
      <c r="B10" s="11">
        <v>2</v>
      </c>
      <c r="C10" s="13">
        <v>3</v>
      </c>
      <c r="D10" s="13">
        <v>4</v>
      </c>
      <c r="E10" s="33">
        <v>5</v>
      </c>
      <c r="F10" s="11">
        <v>6</v>
      </c>
      <c r="G10" s="13">
        <v>7</v>
      </c>
      <c r="H10" s="14"/>
      <c r="I10" s="14"/>
      <c r="J10" s="14"/>
      <c r="K10" s="14"/>
      <c r="L10" s="14"/>
      <c r="M10" s="14">
        <v>14</v>
      </c>
      <c r="N10" s="14">
        <v>15</v>
      </c>
      <c r="O10" s="14">
        <v>16</v>
      </c>
    </row>
    <row r="11" spans="1:19" s="1" customFormat="1" ht="204.75">
      <c r="A11" s="13">
        <v>1</v>
      </c>
      <c r="B11" s="37" t="s">
        <v>80</v>
      </c>
      <c r="C11" s="34">
        <v>923000002</v>
      </c>
      <c r="D11" s="36" t="s">
        <v>71</v>
      </c>
      <c r="E11" s="44" t="s">
        <v>91</v>
      </c>
      <c r="F11" s="36" t="s">
        <v>89</v>
      </c>
      <c r="G11" s="36" t="s">
        <v>20</v>
      </c>
      <c r="H11" s="36">
        <f>M11</f>
        <v>55382.42</v>
      </c>
      <c r="I11" s="36"/>
      <c r="J11" s="36"/>
      <c r="K11" s="36"/>
      <c r="L11" s="36"/>
      <c r="M11" s="36">
        <v>55382.42</v>
      </c>
      <c r="N11" s="34">
        <v>52.76</v>
      </c>
      <c r="O11" s="65">
        <f>N11*M11</f>
        <v>2921976.4791999999</v>
      </c>
    </row>
    <row r="12" spans="1:19" s="1" customFormat="1" ht="15.75">
      <c r="A12" s="14">
        <v>2</v>
      </c>
      <c r="B12" s="37" t="s">
        <v>70</v>
      </c>
      <c r="C12" s="34">
        <v>1132000004</v>
      </c>
      <c r="D12" s="36" t="s">
        <v>72</v>
      </c>
      <c r="E12" s="35"/>
      <c r="F12" s="36" t="s">
        <v>75</v>
      </c>
      <c r="G12" s="36" t="s">
        <v>20</v>
      </c>
      <c r="H12" s="36"/>
      <c r="I12" s="36">
        <v>5000</v>
      </c>
      <c r="J12" s="36"/>
      <c r="K12" s="36"/>
      <c r="L12" s="36">
        <v>1671.72</v>
      </c>
      <c r="M12" s="36">
        <v>6671.72</v>
      </c>
      <c r="N12" s="30">
        <v>57.82</v>
      </c>
      <c r="O12" s="4">
        <f t="shared" ref="O12:O14" si="0">N12*M12</f>
        <v>385758.8504</v>
      </c>
    </row>
    <row r="13" spans="1:19" s="1" customFormat="1" ht="15.75">
      <c r="A13" s="14">
        <v>3</v>
      </c>
      <c r="B13" s="37" t="s">
        <v>70</v>
      </c>
      <c r="C13" s="34">
        <v>1133000002</v>
      </c>
      <c r="D13" s="36" t="s">
        <v>73</v>
      </c>
      <c r="E13" s="35"/>
      <c r="F13" s="36" t="s">
        <v>76</v>
      </c>
      <c r="G13" s="36" t="s">
        <v>20</v>
      </c>
      <c r="H13" s="36">
        <v>3000</v>
      </c>
      <c r="I13" s="36"/>
      <c r="J13" s="36">
        <v>3000</v>
      </c>
      <c r="K13" s="36"/>
      <c r="L13" s="36">
        <v>4046.11</v>
      </c>
      <c r="M13" s="36">
        <v>10046.11</v>
      </c>
      <c r="N13" s="30">
        <v>44.77</v>
      </c>
      <c r="O13" s="4">
        <f t="shared" si="0"/>
        <v>449764.34470000007</v>
      </c>
    </row>
    <row r="14" spans="1:19" s="12" customFormat="1" ht="18" customHeight="1">
      <c r="A14" s="14">
        <v>4</v>
      </c>
      <c r="B14" s="37" t="s">
        <v>70</v>
      </c>
      <c r="C14" s="34">
        <v>2512000018</v>
      </c>
      <c r="D14" s="36" t="s">
        <v>74</v>
      </c>
      <c r="E14" s="14"/>
      <c r="F14" s="36" t="s">
        <v>76</v>
      </c>
      <c r="G14" s="36" t="s">
        <v>77</v>
      </c>
      <c r="H14" s="36">
        <v>0.5</v>
      </c>
      <c r="I14" s="36"/>
      <c r="J14" s="36"/>
      <c r="K14" s="36"/>
      <c r="L14" s="36"/>
      <c r="M14" s="36">
        <v>0.5</v>
      </c>
      <c r="N14" s="30">
        <v>45215.81</v>
      </c>
      <c r="O14" s="4">
        <f t="shared" si="0"/>
        <v>22607.904999999999</v>
      </c>
    </row>
    <row r="15" spans="1:19" s="1" customFormat="1">
      <c r="A15" s="50" t="s">
        <v>6</v>
      </c>
      <c r="B15" s="50"/>
      <c r="C15" s="50"/>
      <c r="D15" s="50"/>
      <c r="E15" s="50"/>
      <c r="F15" s="50"/>
      <c r="G15" s="50"/>
      <c r="H15" s="50"/>
      <c r="I15" s="50"/>
      <c r="J15" s="50"/>
      <c r="K15" s="50"/>
      <c r="L15" s="50"/>
      <c r="M15" s="50"/>
      <c r="N15" s="50"/>
      <c r="O15" s="5">
        <f>SUM(O11:O14)</f>
        <v>3780107.5792999999</v>
      </c>
    </row>
    <row r="16" spans="1:19" s="1" customFormat="1" ht="15.75" customHeight="1">
      <c r="A16" s="47" t="s">
        <v>7</v>
      </c>
      <c r="B16" s="48"/>
      <c r="C16" s="48"/>
      <c r="D16" s="48"/>
      <c r="E16" s="48"/>
      <c r="F16" s="48"/>
      <c r="G16" s="48"/>
      <c r="H16" s="48"/>
      <c r="I16" s="48"/>
      <c r="J16" s="48"/>
      <c r="K16" s="48"/>
      <c r="L16" s="48"/>
      <c r="M16" s="48"/>
      <c r="N16" s="49"/>
      <c r="O16" s="5">
        <f>Всего-Итого</f>
        <v>680419.36427399935</v>
      </c>
    </row>
    <row r="17" spans="1:254" ht="15.75" customHeight="1">
      <c r="A17" s="47" t="s">
        <v>8</v>
      </c>
      <c r="B17" s="48"/>
      <c r="C17" s="48"/>
      <c r="D17" s="48"/>
      <c r="E17" s="48"/>
      <c r="F17" s="48"/>
      <c r="G17" s="48"/>
      <c r="H17" s="48"/>
      <c r="I17" s="48"/>
      <c r="J17" s="48"/>
      <c r="K17" s="48"/>
      <c r="L17" s="48"/>
      <c r="M17" s="48"/>
      <c r="N17" s="49"/>
      <c r="O17" s="5">
        <f>Итого*1.18</f>
        <v>4460526.9435739992</v>
      </c>
    </row>
    <row r="18" spans="1:254" ht="31.5" customHeight="1">
      <c r="A18" s="55" t="s">
        <v>87</v>
      </c>
      <c r="B18" s="55"/>
      <c r="C18" s="55"/>
      <c r="D18" s="55"/>
      <c r="E18" s="55"/>
      <c r="F18" s="55"/>
      <c r="G18" s="55"/>
      <c r="H18" s="55"/>
      <c r="I18" s="55"/>
      <c r="J18" s="55"/>
      <c r="K18" s="55"/>
      <c r="L18" s="55"/>
      <c r="M18" s="55"/>
      <c r="N18" s="45"/>
      <c r="O18" s="6"/>
    </row>
    <row r="19" spans="1:254" hidden="1"/>
    <row r="20" spans="1:254" s="17" customFormat="1" ht="46.5" customHeight="1">
      <c r="A20" s="56" t="s">
        <v>90</v>
      </c>
      <c r="B20" s="56"/>
      <c r="C20" s="56"/>
      <c r="D20" s="56"/>
      <c r="E20" s="56"/>
      <c r="F20" s="56"/>
      <c r="G20" s="56"/>
      <c r="H20" s="56"/>
      <c r="I20" s="56"/>
      <c r="J20" s="56"/>
      <c r="K20" s="40"/>
      <c r="L20" s="40"/>
    </row>
    <row r="21" spans="1:254" s="19" customFormat="1" ht="15.75" customHeight="1">
      <c r="A21" s="52" t="s">
        <v>39</v>
      </c>
      <c r="B21" s="52"/>
      <c r="C21" s="52"/>
      <c r="D21" s="52"/>
      <c r="E21" s="52"/>
      <c r="F21" s="52"/>
      <c r="G21" s="52"/>
      <c r="H21" s="41"/>
      <c r="I21" s="41"/>
      <c r="J21" s="41"/>
      <c r="K21" s="41"/>
      <c r="L21" s="41"/>
      <c r="M21" s="18"/>
      <c r="N21" s="18"/>
      <c r="O21" s="18"/>
      <c r="P21" s="18"/>
      <c r="Q21" s="18"/>
      <c r="R21" s="18"/>
      <c r="S21" s="18"/>
      <c r="T21" s="18"/>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c r="EF21" s="18"/>
      <c r="EG21" s="18"/>
      <c r="EH21" s="18"/>
      <c r="EI21" s="18"/>
      <c r="EJ21" s="18"/>
      <c r="EK21" s="18"/>
      <c r="EL21" s="18"/>
      <c r="EM21" s="18"/>
      <c r="EN21" s="18"/>
      <c r="EO21" s="18"/>
      <c r="EP21" s="18"/>
      <c r="EQ21" s="18"/>
      <c r="ER21" s="18"/>
      <c r="ES21" s="18"/>
      <c r="ET21" s="18"/>
      <c r="EU21" s="18"/>
      <c r="EV21" s="18"/>
      <c r="EW21" s="18"/>
      <c r="EX21" s="18"/>
      <c r="EY21" s="18"/>
      <c r="EZ21" s="18"/>
      <c r="FA21" s="18"/>
      <c r="FB21" s="18"/>
      <c r="FC21" s="18"/>
      <c r="FD21" s="18"/>
      <c r="FE21" s="18"/>
      <c r="FF21" s="18"/>
      <c r="FG21" s="18"/>
      <c r="FH21" s="18"/>
      <c r="FI21" s="18"/>
      <c r="FJ21" s="18"/>
      <c r="FK21" s="18"/>
      <c r="FL21" s="18"/>
      <c r="FM21" s="18"/>
      <c r="FN21" s="18"/>
      <c r="FO21" s="18"/>
      <c r="FP21" s="18"/>
      <c r="FQ21" s="18"/>
      <c r="FR21" s="18"/>
      <c r="FS21" s="18"/>
      <c r="FT21" s="18"/>
      <c r="FU21" s="18"/>
      <c r="FV21" s="18"/>
      <c r="FW21" s="18"/>
      <c r="FX21" s="18"/>
      <c r="FY21" s="18"/>
      <c r="FZ21" s="18"/>
      <c r="GA21" s="18"/>
      <c r="GB21" s="18"/>
      <c r="GC21" s="18"/>
      <c r="GD21" s="18"/>
      <c r="GE21" s="18"/>
      <c r="GF21" s="18"/>
      <c r="GG21" s="18"/>
      <c r="GH21" s="18"/>
      <c r="GI21" s="18"/>
      <c r="GJ21" s="18"/>
      <c r="GK21" s="18"/>
      <c r="GL21" s="18"/>
      <c r="GM21" s="18"/>
      <c r="GN21" s="18"/>
      <c r="GO21" s="18"/>
      <c r="GP21" s="18"/>
      <c r="GQ21" s="18"/>
      <c r="GR21" s="18"/>
      <c r="GS21" s="18"/>
      <c r="GT21" s="18"/>
      <c r="GU21" s="18"/>
      <c r="GV21" s="18"/>
      <c r="GW21" s="18"/>
      <c r="GX21" s="18"/>
      <c r="GY21" s="18"/>
      <c r="GZ21" s="18"/>
      <c r="HA21" s="18"/>
      <c r="HB21" s="18"/>
      <c r="HC21" s="18"/>
      <c r="HD21" s="18"/>
      <c r="HE21" s="18"/>
      <c r="HF21" s="18"/>
      <c r="HG21" s="18"/>
      <c r="HH21" s="18"/>
      <c r="HI21" s="18"/>
      <c r="HJ21" s="18"/>
      <c r="HK21" s="18"/>
      <c r="HL21" s="18"/>
      <c r="HM21" s="18"/>
      <c r="HN21" s="18"/>
      <c r="HO21" s="18"/>
      <c r="HP21" s="18"/>
      <c r="HQ21" s="18"/>
      <c r="HR21" s="18"/>
      <c r="HS21" s="18"/>
      <c r="HT21" s="18"/>
      <c r="HU21" s="18"/>
      <c r="HV21" s="18"/>
      <c r="HW21" s="18"/>
      <c r="HX21" s="18"/>
      <c r="HY21" s="18"/>
      <c r="HZ21" s="18"/>
      <c r="IA21" s="18"/>
      <c r="IB21" s="18"/>
      <c r="IC21" s="18"/>
      <c r="ID21" s="18"/>
      <c r="IE21" s="18"/>
      <c r="IF21" s="18"/>
      <c r="IG21" s="18"/>
      <c r="IH21" s="18"/>
      <c r="II21" s="18"/>
      <c r="IJ21" s="18"/>
      <c r="IK21" s="18"/>
      <c r="IL21" s="18"/>
      <c r="IM21" s="18"/>
      <c r="IN21" s="18"/>
      <c r="IO21" s="18"/>
      <c r="IP21" s="18"/>
      <c r="IQ21" s="18"/>
      <c r="IR21" s="18"/>
      <c r="IS21" s="18"/>
      <c r="IT21" s="18"/>
    </row>
    <row r="22" spans="1:254" s="31" customFormat="1" ht="15.75" customHeight="1">
      <c r="A22" s="53" t="s">
        <v>88</v>
      </c>
      <c r="B22" s="53"/>
      <c r="C22" s="53"/>
      <c r="D22" s="53"/>
      <c r="E22" s="53"/>
      <c r="F22" s="53"/>
      <c r="G22" s="53"/>
      <c r="H22" s="42"/>
      <c r="I22" s="42"/>
      <c r="J22" s="42"/>
      <c r="K22" s="42"/>
      <c r="L22" s="42"/>
    </row>
    <row r="23" spans="1:254" s="17" customFormat="1" ht="15.75" customHeight="1">
      <c r="A23" s="54" t="s">
        <v>40</v>
      </c>
      <c r="B23" s="54"/>
      <c r="C23" s="54"/>
      <c r="D23" s="54"/>
      <c r="E23" s="54"/>
      <c r="F23" s="54"/>
      <c r="G23" s="54"/>
      <c r="H23" s="43"/>
      <c r="I23" s="43"/>
      <c r="J23" s="43"/>
      <c r="K23" s="43"/>
      <c r="L23" s="43"/>
    </row>
    <row r="24" spans="1:254" s="17" customFormat="1">
      <c r="A24" s="20" t="s">
        <v>41</v>
      </c>
    </row>
    <row r="25" spans="1:254" s="17" customFormat="1">
      <c r="A25" s="21" t="s">
        <v>42</v>
      </c>
      <c r="B25" s="22"/>
      <c r="C25" s="22"/>
      <c r="D25" s="22"/>
      <c r="E25" s="22"/>
      <c r="F25" s="22"/>
      <c r="G25" s="22"/>
      <c r="H25" s="43"/>
      <c r="I25" s="43"/>
      <c r="J25" s="43"/>
      <c r="K25" s="43"/>
      <c r="L25" s="43"/>
    </row>
    <row r="26" spans="1:254" s="17" customFormat="1">
      <c r="A26" s="21" t="s">
        <v>79</v>
      </c>
      <c r="B26" s="23"/>
      <c r="C26" s="23"/>
      <c r="D26" s="24"/>
      <c r="E26" s="25"/>
      <c r="F26" s="25"/>
      <c r="G26" s="23"/>
      <c r="H26" s="23"/>
      <c r="I26" s="23"/>
      <c r="J26" s="23"/>
      <c r="K26" s="23"/>
      <c r="L26" s="23"/>
    </row>
    <row r="27" spans="1:254" s="17" customFormat="1">
      <c r="A27" s="21" t="s">
        <v>21</v>
      </c>
      <c r="B27" s="23"/>
      <c r="C27" s="23"/>
      <c r="D27" s="24"/>
      <c r="E27" s="25"/>
      <c r="F27" s="25"/>
      <c r="G27" s="23"/>
      <c r="H27" s="23"/>
      <c r="I27" s="23"/>
      <c r="J27" s="23"/>
      <c r="K27" s="23"/>
      <c r="L27" s="23"/>
    </row>
    <row r="30" spans="1:254">
      <c r="B30" s="51" t="s">
        <v>15</v>
      </c>
      <c r="C30" s="51"/>
      <c r="N30" s="10" t="s">
        <v>16</v>
      </c>
    </row>
    <row r="31" spans="1:254">
      <c r="B31" s="51" t="s">
        <v>81</v>
      </c>
      <c r="C31" s="51"/>
    </row>
    <row r="32" spans="1:254">
      <c r="A32" s="7"/>
      <c r="E32" s="8"/>
      <c r="F32" s="8"/>
    </row>
    <row r="33" spans="1:14">
      <c r="A33" s="7"/>
    </row>
    <row r="34" spans="1:14">
      <c r="A34" s="7"/>
    </row>
    <row r="35" spans="1:14">
      <c r="B35" s="9"/>
      <c r="C35" s="46"/>
      <c r="D35" s="46"/>
      <c r="N35" s="2" t="s">
        <v>13</v>
      </c>
    </row>
    <row r="37" spans="1:14">
      <c r="B37" s="2" t="s">
        <v>10</v>
      </c>
      <c r="N37" s="2" t="s">
        <v>10</v>
      </c>
    </row>
  </sheetData>
  <mergeCells count="26">
    <mergeCell ref="M8:M9"/>
    <mergeCell ref="G8:G9"/>
    <mergeCell ref="A1:O1"/>
    <mergeCell ref="A7:O7"/>
    <mergeCell ref="A3:O3"/>
    <mergeCell ref="A4:O4"/>
    <mergeCell ref="A5:O5"/>
    <mergeCell ref="N8:N9"/>
    <mergeCell ref="O8:O9"/>
    <mergeCell ref="A8:A9"/>
    <mergeCell ref="B8:B9"/>
    <mergeCell ref="C8:C9"/>
    <mergeCell ref="D8:D9"/>
    <mergeCell ref="E8:E9"/>
    <mergeCell ref="F8:F9"/>
    <mergeCell ref="C35:D35"/>
    <mergeCell ref="A17:N17"/>
    <mergeCell ref="A16:N16"/>
    <mergeCell ref="A15:N15"/>
    <mergeCell ref="B30:C30"/>
    <mergeCell ref="B31:C31"/>
    <mergeCell ref="A21:G21"/>
    <mergeCell ref="A22:G22"/>
    <mergeCell ref="A23:G23"/>
    <mergeCell ref="A18:M18"/>
    <mergeCell ref="A20:J20"/>
  </mergeCells>
  <phoneticPr fontId="0" type="noConversion"/>
  <pageMargins left="0.70866141732283472" right="0.70866141732283472" top="0.74803149606299213" bottom="0.74803149606299213" header="0.31496062992125984" footer="0.31496062992125984"/>
  <pageSetup paperSize="9" scale="51" fitToHeight="100" orientation="landscape" r:id="rId1"/>
  <headerFooter alignWithMargins="0">
    <oddFooter xml:space="preserve">&amp;R&amp;P из &amp;N </oddFooter>
  </headerFooter>
</worksheet>
</file>

<file path=xl/worksheets/sheet2.xml><?xml version="1.0" encoding="utf-8"?>
<worksheet xmlns="http://schemas.openxmlformats.org/spreadsheetml/2006/main" xmlns:r="http://schemas.openxmlformats.org/officeDocument/2006/relationships">
  <dimension ref="A1:BT278"/>
  <sheetViews>
    <sheetView topLeftCell="AD1" workbookViewId="0">
      <selection activeCell="AN12" sqref="AN12:AN15"/>
    </sheetView>
  </sheetViews>
  <sheetFormatPr defaultRowHeight="15.75"/>
  <cols>
    <col min="1" max="1" width="19.625" customWidth="1"/>
    <col min="2" max="2" width="39.75" customWidth="1"/>
    <col min="3" max="15" width="9" hidden="1" customWidth="1"/>
    <col min="18" max="18" width="12.375" customWidth="1"/>
    <col min="20" max="20" width="18.25" customWidth="1"/>
    <col min="21" max="21" width="32.875" customWidth="1"/>
    <col min="24" max="24" width="18.625" customWidth="1"/>
    <col min="25" max="26" width="14.5" customWidth="1"/>
    <col min="31" max="31" width="16.375" customWidth="1"/>
    <col min="43" max="43" width="18.375" customWidth="1"/>
    <col min="44" max="44" width="22.25" customWidth="1"/>
    <col min="45" max="45" width="14.75" customWidth="1"/>
    <col min="48" max="48" width="16" customWidth="1"/>
    <col min="52" max="52" width="16.75" customWidth="1"/>
  </cols>
  <sheetData>
    <row r="1" spans="1:72">
      <c r="A1" t="s">
        <v>45</v>
      </c>
      <c r="B1" t="s">
        <v>23</v>
      </c>
      <c r="C1" t="s">
        <v>24</v>
      </c>
      <c r="D1" t="s">
        <v>9</v>
      </c>
      <c r="E1" t="s">
        <v>25</v>
      </c>
      <c r="F1" t="s">
        <v>46</v>
      </c>
      <c r="G1" t="s">
        <v>47</v>
      </c>
      <c r="H1" t="s">
        <v>26</v>
      </c>
      <c r="I1" t="s">
        <v>27</v>
      </c>
      <c r="J1" t="s">
        <v>28</v>
      </c>
      <c r="K1" t="s">
        <v>29</v>
      </c>
      <c r="L1" t="s">
        <v>30</v>
      </c>
      <c r="M1" t="s">
        <v>31</v>
      </c>
      <c r="N1" t="s">
        <v>32</v>
      </c>
      <c r="O1" t="s">
        <v>33</v>
      </c>
      <c r="P1" t="s">
        <v>34</v>
      </c>
      <c r="Q1" t="s">
        <v>35</v>
      </c>
      <c r="R1" t="s">
        <v>36</v>
      </c>
      <c r="S1" t="s">
        <v>37</v>
      </c>
      <c r="T1" t="s">
        <v>19</v>
      </c>
      <c r="U1" t="s">
        <v>48</v>
      </c>
      <c r="V1" t="s">
        <v>49</v>
      </c>
      <c r="W1" t="s">
        <v>50</v>
      </c>
      <c r="X1" t="s">
        <v>38</v>
      </c>
      <c r="AD1" t="s">
        <v>45</v>
      </c>
      <c r="AE1" t="s">
        <v>23</v>
      </c>
      <c r="AF1" t="s">
        <v>24</v>
      </c>
      <c r="AG1" t="s">
        <v>9</v>
      </c>
      <c r="AH1" t="s">
        <v>25</v>
      </c>
      <c r="AI1" t="s">
        <v>46</v>
      </c>
      <c r="AJ1" t="s">
        <v>47</v>
      </c>
      <c r="AK1" t="s">
        <v>26</v>
      </c>
      <c r="AL1" t="s">
        <v>27</v>
      </c>
      <c r="AM1" t="s">
        <v>28</v>
      </c>
      <c r="AN1" t="s">
        <v>29</v>
      </c>
      <c r="AO1" t="s">
        <v>30</v>
      </c>
      <c r="AP1" t="s">
        <v>31</v>
      </c>
      <c r="AQ1" t="s">
        <v>32</v>
      </c>
      <c r="AR1" t="s">
        <v>33</v>
      </c>
      <c r="AS1" t="s">
        <v>34</v>
      </c>
      <c r="AT1" t="s">
        <v>35</v>
      </c>
      <c r="AU1" t="s">
        <v>36</v>
      </c>
      <c r="AV1" t="s">
        <v>37</v>
      </c>
      <c r="AW1" t="s">
        <v>19</v>
      </c>
      <c r="AX1" t="s">
        <v>48</v>
      </c>
      <c r="AY1" t="s">
        <v>49</v>
      </c>
      <c r="AZ1" t="s">
        <v>50</v>
      </c>
      <c r="BA1" t="s">
        <v>38</v>
      </c>
    </row>
    <row r="2" spans="1:72">
      <c r="A2" t="s">
        <v>51</v>
      </c>
      <c r="B2">
        <v>7276000003</v>
      </c>
      <c r="C2" t="s">
        <v>52</v>
      </c>
      <c r="D2" t="s">
        <v>53</v>
      </c>
      <c r="E2" t="s">
        <v>20</v>
      </c>
      <c r="F2" t="s">
        <v>54</v>
      </c>
      <c r="H2">
        <v>7740.3320000000003</v>
      </c>
      <c r="I2">
        <v>23844</v>
      </c>
      <c r="J2">
        <v>19794</v>
      </c>
      <c r="K2">
        <v>13065</v>
      </c>
      <c r="L2">
        <v>7660</v>
      </c>
      <c r="M2">
        <v>7654</v>
      </c>
      <c r="N2">
        <v>7711</v>
      </c>
      <c r="O2">
        <v>7654</v>
      </c>
      <c r="P2">
        <v>7804</v>
      </c>
      <c r="Q2">
        <v>7804</v>
      </c>
      <c r="R2">
        <v>23988</v>
      </c>
      <c r="S2">
        <v>25192</v>
      </c>
      <c r="T2">
        <v>159910.33199999999</v>
      </c>
      <c r="U2">
        <v>63.62</v>
      </c>
      <c r="V2">
        <v>10173495.32</v>
      </c>
      <c r="W2">
        <v>18</v>
      </c>
      <c r="X2">
        <v>12004724.48</v>
      </c>
      <c r="AD2" t="s">
        <v>51</v>
      </c>
      <c r="AE2">
        <v>7276000003</v>
      </c>
      <c r="AF2" t="s">
        <v>52</v>
      </c>
      <c r="AG2" t="s">
        <v>53</v>
      </c>
      <c r="AH2" t="s">
        <v>20</v>
      </c>
      <c r="AI2" t="s">
        <v>54</v>
      </c>
      <c r="AK2">
        <v>7740.3320000000003</v>
      </c>
      <c r="AL2">
        <v>23844</v>
      </c>
      <c r="AM2">
        <v>19794</v>
      </c>
      <c r="AN2">
        <v>13065</v>
      </c>
      <c r="AO2">
        <v>7660</v>
      </c>
      <c r="AP2">
        <v>7654</v>
      </c>
      <c r="AQ2">
        <v>7711</v>
      </c>
      <c r="AR2">
        <v>7654</v>
      </c>
      <c r="AS2">
        <v>7804</v>
      </c>
      <c r="AT2">
        <v>7804</v>
      </c>
      <c r="AU2">
        <v>23988</v>
      </c>
      <c r="AV2">
        <v>25192</v>
      </c>
      <c r="AW2">
        <v>159910.33199999999</v>
      </c>
      <c r="AX2">
        <v>63.62</v>
      </c>
      <c r="AY2">
        <v>10173495.32</v>
      </c>
      <c r="AZ2" s="15">
        <v>18</v>
      </c>
      <c r="BA2" s="16">
        <v>12004724.48</v>
      </c>
      <c r="BS2" s="15"/>
      <c r="BT2" s="16"/>
    </row>
    <row r="3" spans="1:72">
      <c r="A3" t="s">
        <v>51</v>
      </c>
      <c r="B3">
        <v>7276000004</v>
      </c>
      <c r="C3" t="s">
        <v>55</v>
      </c>
      <c r="D3" t="s">
        <v>56</v>
      </c>
      <c r="E3" t="s">
        <v>57</v>
      </c>
      <c r="F3" t="s">
        <v>54</v>
      </c>
      <c r="S3">
        <v>57995.197999999997</v>
      </c>
      <c r="T3">
        <v>57995.197999999997</v>
      </c>
      <c r="U3">
        <v>10.75</v>
      </c>
      <c r="V3">
        <v>623448.38</v>
      </c>
      <c r="W3">
        <v>18</v>
      </c>
      <c r="X3">
        <v>735669.09</v>
      </c>
      <c r="AD3" t="s">
        <v>51</v>
      </c>
      <c r="AE3">
        <v>7276000004</v>
      </c>
      <c r="AF3" t="s">
        <v>55</v>
      </c>
      <c r="AG3" t="s">
        <v>56</v>
      </c>
      <c r="AH3" t="s">
        <v>57</v>
      </c>
      <c r="AI3" t="s">
        <v>54</v>
      </c>
      <c r="AV3">
        <v>57995.197999999997</v>
      </c>
      <c r="AW3">
        <v>57995.197999999997</v>
      </c>
      <c r="AX3">
        <v>10.75</v>
      </c>
      <c r="AY3">
        <v>623448.38</v>
      </c>
      <c r="AZ3" s="15">
        <v>18</v>
      </c>
      <c r="BA3" s="16">
        <v>735669.09</v>
      </c>
      <c r="BS3" s="15"/>
      <c r="BT3" s="16"/>
    </row>
    <row r="4" spans="1:72">
      <c r="A4" t="s">
        <v>51</v>
      </c>
      <c r="B4">
        <v>7276000006</v>
      </c>
      <c r="C4" t="s">
        <v>58</v>
      </c>
      <c r="D4" t="s">
        <v>59</v>
      </c>
      <c r="E4" t="s">
        <v>60</v>
      </c>
      <c r="F4" t="s">
        <v>54</v>
      </c>
      <c r="H4">
        <v>185</v>
      </c>
      <c r="I4">
        <v>460</v>
      </c>
      <c r="J4">
        <v>425</v>
      </c>
      <c r="K4">
        <v>295</v>
      </c>
      <c r="L4">
        <v>245</v>
      </c>
      <c r="M4">
        <v>239</v>
      </c>
      <c r="N4">
        <v>242</v>
      </c>
      <c r="O4">
        <v>242</v>
      </c>
      <c r="P4">
        <v>239</v>
      </c>
      <c r="Q4">
        <v>299</v>
      </c>
      <c r="R4">
        <v>460</v>
      </c>
      <c r="S4">
        <v>477</v>
      </c>
      <c r="T4">
        <v>3808</v>
      </c>
      <c r="U4">
        <v>96.13</v>
      </c>
      <c r="V4">
        <v>366063.04</v>
      </c>
      <c r="W4">
        <v>18</v>
      </c>
      <c r="X4">
        <v>431954.39</v>
      </c>
      <c r="AD4" t="s">
        <v>51</v>
      </c>
      <c r="AE4">
        <v>7276000006</v>
      </c>
      <c r="AF4" t="s">
        <v>58</v>
      </c>
      <c r="AG4" t="s">
        <v>59</v>
      </c>
      <c r="AH4" t="s">
        <v>60</v>
      </c>
      <c r="AI4" t="s">
        <v>54</v>
      </c>
      <c r="AK4">
        <v>185</v>
      </c>
      <c r="AL4">
        <v>460</v>
      </c>
      <c r="AM4">
        <v>425</v>
      </c>
      <c r="AN4">
        <v>295</v>
      </c>
      <c r="AO4">
        <v>245</v>
      </c>
      <c r="AP4">
        <v>239</v>
      </c>
      <c r="AQ4">
        <v>242</v>
      </c>
      <c r="AR4">
        <v>242</v>
      </c>
      <c r="AS4">
        <v>239</v>
      </c>
      <c r="AT4">
        <v>299</v>
      </c>
      <c r="AU4">
        <v>460</v>
      </c>
      <c r="AV4">
        <v>477</v>
      </c>
      <c r="AW4">
        <v>3808</v>
      </c>
      <c r="AX4">
        <v>96.13</v>
      </c>
      <c r="AY4">
        <v>366063.04</v>
      </c>
      <c r="AZ4" s="15">
        <v>18</v>
      </c>
      <c r="BA4" s="16">
        <v>431954.39</v>
      </c>
      <c r="BS4" s="15"/>
      <c r="BT4" s="16"/>
    </row>
    <row r="5" spans="1:72">
      <c r="A5" t="s">
        <v>51</v>
      </c>
      <c r="B5">
        <v>7276000012</v>
      </c>
      <c r="C5" t="s">
        <v>61</v>
      </c>
      <c r="D5" t="s">
        <v>62</v>
      </c>
      <c r="E5" t="s">
        <v>20</v>
      </c>
      <c r="F5" t="s">
        <v>54</v>
      </c>
      <c r="L5">
        <v>3105.19</v>
      </c>
      <c r="M5">
        <v>27578</v>
      </c>
      <c r="N5">
        <v>27983</v>
      </c>
      <c r="O5">
        <v>27983</v>
      </c>
      <c r="P5">
        <v>27578</v>
      </c>
      <c r="Q5">
        <v>34862</v>
      </c>
      <c r="R5">
        <v>44603</v>
      </c>
      <c r="S5">
        <v>46126</v>
      </c>
      <c r="T5">
        <v>239818.19</v>
      </c>
      <c r="U5">
        <v>37.67</v>
      </c>
      <c r="V5">
        <v>9033951.2200000007</v>
      </c>
      <c r="W5">
        <v>18</v>
      </c>
      <c r="X5">
        <v>10660062.439999999</v>
      </c>
      <c r="AD5" t="s">
        <v>51</v>
      </c>
      <c r="AE5">
        <v>7276000012</v>
      </c>
      <c r="AF5" t="s">
        <v>61</v>
      </c>
      <c r="AG5" t="s">
        <v>62</v>
      </c>
      <c r="AH5" t="s">
        <v>20</v>
      </c>
      <c r="AI5" t="s">
        <v>54</v>
      </c>
      <c r="AO5">
        <v>3105.19</v>
      </c>
      <c r="AP5">
        <v>27578</v>
      </c>
      <c r="AQ5">
        <v>27983</v>
      </c>
      <c r="AR5">
        <v>27983</v>
      </c>
      <c r="AS5">
        <v>27578</v>
      </c>
      <c r="AT5">
        <v>34862</v>
      </c>
      <c r="AU5">
        <v>44603</v>
      </c>
      <c r="AV5">
        <v>46126</v>
      </c>
      <c r="AW5">
        <v>239818.19</v>
      </c>
      <c r="AX5">
        <v>37.67</v>
      </c>
      <c r="AY5">
        <v>9033951.2200000007</v>
      </c>
      <c r="AZ5" s="15">
        <v>18</v>
      </c>
      <c r="BA5" s="16">
        <v>10660062.439999999</v>
      </c>
      <c r="BS5" s="15"/>
      <c r="BT5" s="16"/>
    </row>
    <row r="6" spans="1:72">
      <c r="AZ6" s="15"/>
      <c r="BA6" s="16"/>
      <c r="BS6" s="15"/>
      <c r="BT6" s="16"/>
    </row>
    <row r="7" spans="1:72">
      <c r="AZ7" s="15"/>
      <c r="BA7" s="16"/>
      <c r="BS7" s="15"/>
      <c r="BT7" s="16"/>
    </row>
    <row r="8" spans="1:72">
      <c r="AZ8" s="15"/>
      <c r="BA8" s="16"/>
      <c r="BS8" s="15"/>
      <c r="BT8" s="16"/>
    </row>
    <row r="9" spans="1:72">
      <c r="AZ9" s="15"/>
      <c r="BA9" s="16"/>
      <c r="BS9" s="15"/>
      <c r="BT9" s="16"/>
    </row>
    <row r="10" spans="1:72">
      <c r="AZ10" s="15"/>
      <c r="BA10" s="16"/>
      <c r="BS10" s="15"/>
      <c r="BT10" s="16"/>
    </row>
    <row r="11" spans="1:72">
      <c r="AD11" t="s">
        <v>45</v>
      </c>
      <c r="AE11" t="s">
        <v>23</v>
      </c>
      <c r="AF11" t="s">
        <v>24</v>
      </c>
      <c r="AG11" t="s">
        <v>9</v>
      </c>
      <c r="AH11" t="s">
        <v>25</v>
      </c>
      <c r="AI11" t="s">
        <v>46</v>
      </c>
      <c r="AJ11" t="s">
        <v>47</v>
      </c>
      <c r="AK11" t="s">
        <v>26</v>
      </c>
      <c r="AL11" t="s">
        <v>36</v>
      </c>
      <c r="AM11" t="s">
        <v>37</v>
      </c>
      <c r="AN11" t="s">
        <v>19</v>
      </c>
      <c r="AO11" t="s">
        <v>48</v>
      </c>
      <c r="AP11" t="s">
        <v>49</v>
      </c>
      <c r="AQ11" t="s">
        <v>50</v>
      </c>
      <c r="AR11" t="s">
        <v>38</v>
      </c>
      <c r="AZ11" s="15"/>
      <c r="BA11" s="16"/>
      <c r="BS11" s="15"/>
      <c r="BT11" s="16"/>
    </row>
    <row r="12" spans="1:72">
      <c r="AD12" t="s">
        <v>51</v>
      </c>
      <c r="AE12">
        <v>2332990004</v>
      </c>
      <c r="AF12" t="s">
        <v>63</v>
      </c>
      <c r="AG12" t="s">
        <v>64</v>
      </c>
      <c r="AH12" t="s">
        <v>65</v>
      </c>
      <c r="AI12" t="s">
        <v>54</v>
      </c>
      <c r="AK12">
        <v>500</v>
      </c>
      <c r="AN12">
        <v>500</v>
      </c>
      <c r="AO12">
        <v>130.94999999999999</v>
      </c>
      <c r="AP12">
        <v>65475</v>
      </c>
      <c r="AQ12">
        <v>18</v>
      </c>
      <c r="AR12">
        <v>77260.5</v>
      </c>
      <c r="AZ12" s="15"/>
      <c r="BA12" s="16"/>
      <c r="BS12" s="15"/>
      <c r="BT12" s="16"/>
    </row>
    <row r="13" spans="1:72">
      <c r="AD13" t="s">
        <v>51</v>
      </c>
      <c r="AE13">
        <v>2332990005</v>
      </c>
      <c r="AF13" t="s">
        <v>66</v>
      </c>
      <c r="AG13" t="s">
        <v>64</v>
      </c>
      <c r="AH13" t="s">
        <v>65</v>
      </c>
      <c r="AI13" t="s">
        <v>54</v>
      </c>
      <c r="AK13">
        <v>500</v>
      </c>
      <c r="AN13">
        <v>500</v>
      </c>
      <c r="AO13">
        <v>136.11000000000001</v>
      </c>
      <c r="AP13">
        <v>68055</v>
      </c>
      <c r="AQ13">
        <v>18</v>
      </c>
      <c r="AR13">
        <v>80304.899999999994</v>
      </c>
      <c r="AZ13" s="15"/>
      <c r="BA13" s="16"/>
      <c r="BS13" s="15"/>
      <c r="BT13" s="16"/>
    </row>
    <row r="14" spans="1:72">
      <c r="AD14" t="s">
        <v>51</v>
      </c>
      <c r="AE14">
        <v>2332990006</v>
      </c>
      <c r="AF14" t="s">
        <v>67</v>
      </c>
      <c r="AG14" t="s">
        <v>64</v>
      </c>
      <c r="AH14" t="s">
        <v>65</v>
      </c>
      <c r="AI14" t="s">
        <v>54</v>
      </c>
      <c r="AK14">
        <v>500</v>
      </c>
      <c r="AN14">
        <v>500</v>
      </c>
      <c r="AO14">
        <v>157.69</v>
      </c>
      <c r="AP14">
        <v>78845</v>
      </c>
      <c r="AQ14">
        <v>18</v>
      </c>
      <c r="AR14">
        <v>93037.1</v>
      </c>
      <c r="AZ14" s="15"/>
      <c r="BA14" s="16"/>
      <c r="BS14" s="15"/>
      <c r="BT14" s="16"/>
    </row>
    <row r="15" spans="1:72">
      <c r="AD15" t="s">
        <v>51</v>
      </c>
      <c r="AE15">
        <v>5728000002</v>
      </c>
      <c r="AF15" t="s">
        <v>68</v>
      </c>
      <c r="AG15" t="s">
        <v>69</v>
      </c>
      <c r="AH15" t="s">
        <v>20</v>
      </c>
      <c r="AI15" t="s">
        <v>54</v>
      </c>
      <c r="AL15">
        <v>67.284999999999997</v>
      </c>
      <c r="AM15">
        <v>100</v>
      </c>
      <c r="AN15">
        <v>167.285</v>
      </c>
      <c r="AO15">
        <v>83.47</v>
      </c>
      <c r="AP15">
        <v>13963.28</v>
      </c>
      <c r="AQ15">
        <v>18</v>
      </c>
      <c r="AR15">
        <v>16476.669999999998</v>
      </c>
      <c r="AZ15" s="15"/>
      <c r="BA15" s="16"/>
      <c r="BS15" s="15"/>
      <c r="BT15" s="16"/>
    </row>
    <row r="16" spans="1:72">
      <c r="AZ16" s="15"/>
      <c r="BA16" s="16"/>
      <c r="BS16" s="15"/>
      <c r="BT16" s="16"/>
    </row>
    <row r="17" spans="52:72">
      <c r="AZ17" s="15"/>
      <c r="BA17" s="16"/>
      <c r="BS17" s="15"/>
      <c r="BT17" s="16"/>
    </row>
    <row r="18" spans="52:72">
      <c r="AZ18" s="15"/>
      <c r="BA18" s="16"/>
      <c r="BS18" s="15"/>
      <c r="BT18" s="16"/>
    </row>
    <row r="19" spans="52:72">
      <c r="AZ19" s="15"/>
      <c r="BA19" s="16"/>
      <c r="BS19" s="15"/>
      <c r="BT19" s="16"/>
    </row>
    <row r="20" spans="52:72">
      <c r="AZ20" s="15"/>
      <c r="BA20" s="16"/>
      <c r="BS20" s="15"/>
      <c r="BT20" s="16"/>
    </row>
    <row r="21" spans="52:72">
      <c r="AZ21" s="15"/>
      <c r="BA21" s="16"/>
      <c r="BS21" s="15"/>
      <c r="BT21" s="16"/>
    </row>
    <row r="22" spans="52:72">
      <c r="AZ22" s="15"/>
      <c r="BA22" s="16"/>
      <c r="BS22" s="15"/>
      <c r="BT22" s="16"/>
    </row>
    <row r="23" spans="52:72">
      <c r="AZ23" s="15"/>
      <c r="BA23" s="16"/>
      <c r="BS23" s="15"/>
      <c r="BT23" s="16"/>
    </row>
    <row r="24" spans="52:72">
      <c r="AZ24" s="15"/>
      <c r="BA24" s="16"/>
      <c r="BS24" s="15"/>
      <c r="BT24" s="16"/>
    </row>
    <row r="25" spans="52:72">
      <c r="AZ25" s="15"/>
      <c r="BA25" s="16"/>
      <c r="BS25" s="15"/>
      <c r="BT25" s="16"/>
    </row>
    <row r="26" spans="52:72">
      <c r="AZ26" s="15"/>
      <c r="BA26" s="16"/>
      <c r="BS26" s="15"/>
      <c r="BT26" s="16"/>
    </row>
    <row r="27" spans="52:72">
      <c r="AZ27" s="15"/>
      <c r="BA27" s="16"/>
      <c r="BS27" s="15"/>
      <c r="BT27" s="16"/>
    </row>
    <row r="28" spans="52:72">
      <c r="AZ28" s="15"/>
      <c r="BA28" s="16"/>
      <c r="BS28" s="15"/>
      <c r="BT28" s="16"/>
    </row>
    <row r="29" spans="52:72">
      <c r="AZ29" s="15"/>
      <c r="BA29" s="16"/>
      <c r="BS29" s="15"/>
      <c r="BT29" s="16"/>
    </row>
    <row r="30" spans="52:72">
      <c r="AZ30" s="15"/>
      <c r="BA30" s="16"/>
      <c r="BS30" s="15"/>
      <c r="BT30" s="16"/>
    </row>
    <row r="31" spans="52:72">
      <c r="AZ31" s="15"/>
      <c r="BA31" s="16"/>
      <c r="BS31" s="15"/>
      <c r="BT31" s="16"/>
    </row>
    <row r="32" spans="52:72">
      <c r="AZ32" s="15"/>
      <c r="BA32" s="16"/>
      <c r="BS32" s="15"/>
      <c r="BT32" s="16"/>
    </row>
    <row r="33" spans="52:72">
      <c r="AZ33" s="15"/>
      <c r="BA33" s="16"/>
      <c r="BS33" s="15"/>
      <c r="BT33" s="16"/>
    </row>
    <row r="34" spans="52:72">
      <c r="AZ34" s="15"/>
      <c r="BA34" s="16"/>
      <c r="BS34" s="15"/>
      <c r="BT34" s="16"/>
    </row>
    <row r="35" spans="52:72">
      <c r="AZ35" s="15"/>
      <c r="BA35" s="16"/>
      <c r="BS35" s="15"/>
      <c r="BT35" s="16"/>
    </row>
    <row r="36" spans="52:72">
      <c r="AZ36" s="15"/>
      <c r="BA36" s="16"/>
      <c r="BS36" s="15"/>
      <c r="BT36" s="16"/>
    </row>
    <row r="37" spans="52:72">
      <c r="AZ37" s="15"/>
      <c r="BA37" s="16"/>
      <c r="BS37" s="15"/>
      <c r="BT37" s="16"/>
    </row>
    <row r="38" spans="52:72">
      <c r="AZ38" s="15"/>
      <c r="BA38" s="16"/>
      <c r="BS38" s="15"/>
      <c r="BT38" s="16"/>
    </row>
    <row r="39" spans="52:72">
      <c r="AZ39" s="15"/>
      <c r="BA39" s="16"/>
      <c r="BS39" s="15"/>
      <c r="BT39" s="16"/>
    </row>
    <row r="40" spans="52:72">
      <c r="AZ40" s="15"/>
      <c r="BA40" s="16"/>
      <c r="BS40" s="15"/>
      <c r="BT40" s="16"/>
    </row>
    <row r="41" spans="52:72">
      <c r="AZ41" s="15"/>
      <c r="BA41" s="16"/>
      <c r="BS41" s="15"/>
      <c r="BT41" s="16"/>
    </row>
    <row r="42" spans="52:72">
      <c r="AZ42" s="15"/>
      <c r="BA42" s="16"/>
      <c r="BS42" s="15"/>
      <c r="BT42" s="16"/>
    </row>
    <row r="43" spans="52:72">
      <c r="AZ43" s="15"/>
      <c r="BA43" s="16"/>
      <c r="BS43" s="15"/>
      <c r="BT43" s="16"/>
    </row>
    <row r="44" spans="52:72">
      <c r="AZ44" s="15"/>
      <c r="BA44" s="16"/>
      <c r="BS44" s="15"/>
      <c r="BT44" s="16"/>
    </row>
    <row r="45" spans="52:72">
      <c r="AZ45" s="15"/>
      <c r="BA45" s="16"/>
      <c r="BS45" s="15"/>
      <c r="BT45" s="16"/>
    </row>
    <row r="46" spans="52:72">
      <c r="AZ46" s="15"/>
      <c r="BA46" s="16"/>
      <c r="BS46" s="15"/>
      <c r="BT46" s="16"/>
    </row>
    <row r="47" spans="52:72">
      <c r="AZ47" s="15"/>
      <c r="BA47" s="16"/>
      <c r="BS47" s="15"/>
      <c r="BT47" s="16"/>
    </row>
    <row r="48" spans="52:72">
      <c r="AZ48" s="15"/>
      <c r="BA48" s="16"/>
      <c r="BS48" s="15"/>
      <c r="BT48" s="16"/>
    </row>
    <row r="49" spans="52:72">
      <c r="AZ49" s="15"/>
      <c r="BA49" s="16"/>
      <c r="BS49" s="15"/>
      <c r="BT49" s="16"/>
    </row>
    <row r="50" spans="52:72">
      <c r="AZ50" s="15"/>
      <c r="BA50" s="16"/>
      <c r="BS50" s="15"/>
      <c r="BT50" s="16"/>
    </row>
    <row r="51" spans="52:72">
      <c r="AZ51" s="15"/>
      <c r="BA51" s="16"/>
      <c r="BS51" s="15"/>
      <c r="BT51" s="16"/>
    </row>
    <row r="52" spans="52:72">
      <c r="AZ52" s="15"/>
      <c r="BA52" s="16"/>
      <c r="BS52" s="15"/>
      <c r="BT52" s="16"/>
    </row>
    <row r="53" spans="52:72">
      <c r="AZ53" s="15"/>
      <c r="BA53" s="16"/>
      <c r="BS53" s="15"/>
      <c r="BT53" s="16"/>
    </row>
    <row r="54" spans="52:72">
      <c r="AZ54" s="15"/>
      <c r="BA54" s="16"/>
      <c r="BS54" s="15"/>
      <c r="BT54" s="16"/>
    </row>
    <row r="55" spans="52:72">
      <c r="AZ55" s="15"/>
      <c r="BA55" s="16"/>
      <c r="BS55" s="15"/>
      <c r="BT55" s="16"/>
    </row>
    <row r="56" spans="52:72">
      <c r="AZ56" s="15"/>
      <c r="BA56" s="16"/>
      <c r="BS56" s="15"/>
      <c r="BT56" s="16"/>
    </row>
    <row r="57" spans="52:72">
      <c r="AZ57" s="15"/>
      <c r="BA57" s="16"/>
      <c r="BS57" s="15"/>
      <c r="BT57" s="16"/>
    </row>
    <row r="58" spans="52:72">
      <c r="AZ58" s="15"/>
      <c r="BA58" s="16"/>
      <c r="BS58" s="15"/>
      <c r="BT58" s="16"/>
    </row>
    <row r="59" spans="52:72">
      <c r="AZ59" s="15"/>
      <c r="BA59" s="16"/>
      <c r="BS59" s="15"/>
      <c r="BT59" s="16"/>
    </row>
    <row r="60" spans="52:72">
      <c r="AZ60" s="15"/>
      <c r="BA60" s="16"/>
      <c r="BS60" s="15"/>
      <c r="BT60" s="16"/>
    </row>
    <row r="61" spans="52:72">
      <c r="AZ61" s="15"/>
      <c r="BA61" s="16"/>
      <c r="BS61" s="15"/>
      <c r="BT61" s="16"/>
    </row>
    <row r="62" spans="52:72">
      <c r="AZ62" s="15"/>
      <c r="BA62" s="16"/>
      <c r="BS62" s="15"/>
      <c r="BT62" s="16"/>
    </row>
    <row r="63" spans="52:72">
      <c r="AZ63" s="15"/>
      <c r="BA63" s="16"/>
      <c r="BS63" s="15"/>
      <c r="BT63" s="16"/>
    </row>
    <row r="64" spans="52:72">
      <c r="AZ64" s="15"/>
      <c r="BA64" s="16"/>
      <c r="BS64" s="15"/>
      <c r="BT64" s="16"/>
    </row>
    <row r="65" spans="52:72">
      <c r="AZ65" s="15"/>
      <c r="BA65" s="16"/>
      <c r="BS65" s="15"/>
      <c r="BT65" s="16"/>
    </row>
    <row r="66" spans="52:72">
      <c r="AZ66" s="15"/>
      <c r="BA66" s="16"/>
      <c r="BS66" s="15"/>
      <c r="BT66" s="16"/>
    </row>
    <row r="67" spans="52:72">
      <c r="AZ67" s="15"/>
      <c r="BA67" s="16"/>
      <c r="BS67" s="15"/>
      <c r="BT67" s="16"/>
    </row>
    <row r="68" spans="52:72">
      <c r="AZ68" s="15"/>
      <c r="BA68" s="16"/>
      <c r="BS68" s="15"/>
      <c r="BT68" s="16"/>
    </row>
    <row r="69" spans="52:72">
      <c r="AZ69" s="15"/>
      <c r="BA69" s="16"/>
      <c r="BS69" s="15"/>
      <c r="BT69" s="16"/>
    </row>
    <row r="70" spans="52:72">
      <c r="AZ70" s="15"/>
      <c r="BA70" s="16"/>
      <c r="BS70" s="15"/>
      <c r="BT70" s="16"/>
    </row>
    <row r="71" spans="52:72">
      <c r="AZ71" s="15"/>
      <c r="BA71" s="16"/>
      <c r="BS71" s="15"/>
      <c r="BT71" s="16"/>
    </row>
    <row r="72" spans="52:72">
      <c r="AZ72" s="15"/>
      <c r="BA72" s="16"/>
      <c r="BS72" s="15"/>
      <c r="BT72" s="16"/>
    </row>
    <row r="73" spans="52:72">
      <c r="AZ73" s="15"/>
      <c r="BA73" s="16"/>
      <c r="BS73" s="15"/>
      <c r="BT73" s="16"/>
    </row>
    <row r="74" spans="52:72">
      <c r="AZ74" s="15"/>
      <c r="BA74" s="16"/>
      <c r="BS74" s="15"/>
      <c r="BT74" s="16"/>
    </row>
    <row r="75" spans="52:72">
      <c r="AZ75" s="15"/>
      <c r="BA75" s="16"/>
      <c r="BS75" s="15"/>
      <c r="BT75" s="16"/>
    </row>
    <row r="76" spans="52:72">
      <c r="AZ76" s="15"/>
      <c r="BA76" s="16"/>
      <c r="BS76" s="15"/>
      <c r="BT76" s="16"/>
    </row>
    <row r="77" spans="52:72">
      <c r="AZ77" s="15"/>
      <c r="BA77" s="16"/>
      <c r="BS77" s="15"/>
      <c r="BT77" s="16"/>
    </row>
    <row r="78" spans="52:72">
      <c r="AZ78" s="15"/>
      <c r="BA78" s="16"/>
      <c r="BS78" s="15"/>
      <c r="BT78" s="16"/>
    </row>
    <row r="79" spans="52:72">
      <c r="AZ79" s="15"/>
      <c r="BA79" s="16"/>
      <c r="BS79" s="15"/>
      <c r="BT79" s="16"/>
    </row>
    <row r="80" spans="52:72">
      <c r="AZ80" s="15"/>
      <c r="BA80" s="16"/>
    </row>
    <row r="81" spans="52:53">
      <c r="AZ81" s="15"/>
      <c r="BA81" s="16"/>
    </row>
    <row r="82" spans="52:53">
      <c r="AZ82" s="15"/>
      <c r="BA82" s="16"/>
    </row>
    <row r="83" spans="52:53">
      <c r="AZ83" s="15"/>
      <c r="BA83" s="16"/>
    </row>
    <row r="84" spans="52:53">
      <c r="AZ84" s="15"/>
      <c r="BA84" s="16"/>
    </row>
    <row r="85" spans="52:53">
      <c r="AZ85" s="15"/>
      <c r="BA85" s="16"/>
    </row>
    <row r="86" spans="52:53">
      <c r="AZ86" s="15"/>
      <c r="BA86" s="16"/>
    </row>
    <row r="87" spans="52:53">
      <c r="AZ87" s="15"/>
      <c r="BA87" s="16"/>
    </row>
    <row r="88" spans="52:53">
      <c r="AZ88" s="15"/>
      <c r="BA88" s="16"/>
    </row>
    <row r="89" spans="52:53">
      <c r="AZ89" s="15"/>
      <c r="BA89" s="16"/>
    </row>
    <row r="90" spans="52:53">
      <c r="AZ90" s="15"/>
      <c r="BA90" s="16"/>
    </row>
    <row r="91" spans="52:53">
      <c r="AZ91" s="15"/>
      <c r="BA91" s="16"/>
    </row>
    <row r="92" spans="52:53">
      <c r="AZ92" s="15"/>
      <c r="BA92" s="16"/>
    </row>
    <row r="93" spans="52:53">
      <c r="AZ93" s="15"/>
      <c r="BA93" s="16"/>
    </row>
    <row r="94" spans="52:53">
      <c r="AZ94" s="15"/>
      <c r="BA94" s="16"/>
    </row>
    <row r="95" spans="52:53">
      <c r="AZ95" s="15"/>
      <c r="BA95" s="16"/>
    </row>
    <row r="96" spans="52:53">
      <c r="AZ96" s="15"/>
      <c r="BA96" s="16"/>
    </row>
    <row r="97" spans="52:53">
      <c r="AZ97" s="15"/>
      <c r="BA97" s="16"/>
    </row>
    <row r="98" spans="52:53">
      <c r="AZ98" s="15"/>
      <c r="BA98" s="16"/>
    </row>
    <row r="99" spans="52:53">
      <c r="AZ99" s="15"/>
      <c r="BA99" s="16"/>
    </row>
    <row r="100" spans="52:53">
      <c r="AZ100" s="15"/>
      <c r="BA100" s="16"/>
    </row>
    <row r="101" spans="52:53">
      <c r="AZ101" s="15"/>
      <c r="BA101" s="16"/>
    </row>
    <row r="102" spans="52:53">
      <c r="AZ102" s="15"/>
      <c r="BA102" s="16"/>
    </row>
    <row r="103" spans="52:53">
      <c r="AZ103" s="15"/>
      <c r="BA103" s="16"/>
    </row>
    <row r="104" spans="52:53">
      <c r="AZ104" s="15"/>
      <c r="BA104" s="16"/>
    </row>
    <row r="105" spans="52:53">
      <c r="AZ105" s="15"/>
      <c r="BA105" s="16"/>
    </row>
    <row r="106" spans="52:53">
      <c r="AZ106" s="15"/>
      <c r="BA106" s="16"/>
    </row>
    <row r="107" spans="52:53">
      <c r="AZ107" s="15"/>
      <c r="BA107" s="16"/>
    </row>
    <row r="108" spans="52:53">
      <c r="AZ108" s="15"/>
      <c r="BA108" s="16"/>
    </row>
    <row r="109" spans="52:53">
      <c r="AZ109" s="15"/>
      <c r="BA109" s="16"/>
    </row>
    <row r="110" spans="52:53">
      <c r="AZ110" s="15"/>
      <c r="BA110" s="16"/>
    </row>
    <row r="111" spans="52:53">
      <c r="AZ111" s="15"/>
      <c r="BA111" s="16"/>
    </row>
    <row r="112" spans="52:53">
      <c r="AZ112" s="15"/>
      <c r="BA112" s="16"/>
    </row>
    <row r="113" spans="52:53">
      <c r="AZ113" s="15"/>
      <c r="BA113" s="16"/>
    </row>
    <row r="114" spans="52:53">
      <c r="AZ114" s="15"/>
      <c r="BA114" s="16"/>
    </row>
    <row r="115" spans="52:53">
      <c r="AZ115" s="15"/>
      <c r="BA115" s="16"/>
    </row>
    <row r="116" spans="52:53">
      <c r="AZ116" s="15"/>
      <c r="BA116" s="16"/>
    </row>
    <row r="117" spans="52:53">
      <c r="AZ117" s="15"/>
      <c r="BA117" s="16"/>
    </row>
    <row r="118" spans="52:53">
      <c r="AZ118" s="15"/>
      <c r="BA118" s="16"/>
    </row>
    <row r="119" spans="52:53">
      <c r="AZ119" s="15"/>
      <c r="BA119" s="16"/>
    </row>
    <row r="120" spans="52:53">
      <c r="AZ120" s="15"/>
      <c r="BA120" s="16"/>
    </row>
    <row r="121" spans="52:53">
      <c r="AZ121" s="15"/>
      <c r="BA121" s="16"/>
    </row>
    <row r="122" spans="52:53">
      <c r="AZ122" s="15"/>
      <c r="BA122" s="16"/>
    </row>
    <row r="123" spans="52:53">
      <c r="AZ123" s="15"/>
      <c r="BA123" s="16"/>
    </row>
    <row r="124" spans="52:53">
      <c r="AZ124" s="15"/>
      <c r="BA124" s="16"/>
    </row>
    <row r="125" spans="52:53">
      <c r="AZ125" s="15"/>
      <c r="BA125" s="16"/>
    </row>
    <row r="126" spans="52:53">
      <c r="AZ126" s="15"/>
      <c r="BA126" s="16"/>
    </row>
    <row r="127" spans="52:53">
      <c r="AZ127" s="15"/>
      <c r="BA127" s="16"/>
    </row>
    <row r="128" spans="52:53">
      <c r="AZ128" s="15"/>
      <c r="BA128" s="16"/>
    </row>
    <row r="129" spans="52:53">
      <c r="AZ129" s="15"/>
      <c r="BA129" s="16"/>
    </row>
    <row r="130" spans="52:53">
      <c r="AZ130" s="15"/>
      <c r="BA130" s="16"/>
    </row>
    <row r="131" spans="52:53">
      <c r="AZ131" s="15"/>
      <c r="BA131" s="16"/>
    </row>
    <row r="132" spans="52:53">
      <c r="AZ132" s="15"/>
      <c r="BA132" s="16"/>
    </row>
    <row r="133" spans="52:53">
      <c r="AZ133" s="15"/>
      <c r="BA133" s="16"/>
    </row>
    <row r="134" spans="52:53">
      <c r="AZ134" s="15"/>
      <c r="BA134" s="16"/>
    </row>
    <row r="135" spans="52:53">
      <c r="AZ135" s="15"/>
      <c r="BA135" s="16"/>
    </row>
    <row r="136" spans="52:53">
      <c r="AZ136" s="15"/>
      <c r="BA136" s="16"/>
    </row>
    <row r="137" spans="52:53">
      <c r="AZ137" s="15"/>
      <c r="BA137" s="16"/>
    </row>
    <row r="138" spans="52:53">
      <c r="AZ138" s="15"/>
      <c r="BA138" s="16"/>
    </row>
    <row r="139" spans="52:53">
      <c r="AZ139" s="15"/>
      <c r="BA139" s="16"/>
    </row>
    <row r="140" spans="52:53">
      <c r="AZ140" s="15"/>
      <c r="BA140" s="16"/>
    </row>
    <row r="141" spans="52:53">
      <c r="AZ141" s="15"/>
      <c r="BA141" s="16"/>
    </row>
    <row r="142" spans="52:53">
      <c r="AZ142" s="15"/>
      <c r="BA142" s="16"/>
    </row>
    <row r="143" spans="52:53">
      <c r="AZ143" s="15"/>
      <c r="BA143" s="16"/>
    </row>
    <row r="144" spans="52:53">
      <c r="AZ144" s="15"/>
      <c r="BA144" s="16"/>
    </row>
    <row r="145" spans="52:53">
      <c r="AZ145" s="15"/>
      <c r="BA145" s="16"/>
    </row>
    <row r="146" spans="52:53">
      <c r="AZ146" s="15"/>
      <c r="BA146" s="16"/>
    </row>
    <row r="147" spans="52:53">
      <c r="AZ147" s="15"/>
      <c r="BA147" s="16"/>
    </row>
    <row r="148" spans="52:53">
      <c r="AZ148" s="15"/>
      <c r="BA148" s="16"/>
    </row>
    <row r="149" spans="52:53">
      <c r="AZ149" s="15"/>
      <c r="BA149" s="16"/>
    </row>
    <row r="150" spans="52:53">
      <c r="AZ150" s="15"/>
      <c r="BA150" s="16"/>
    </row>
    <row r="151" spans="52:53">
      <c r="AZ151" s="15"/>
      <c r="BA151" s="16"/>
    </row>
    <row r="152" spans="52:53">
      <c r="AZ152" s="15"/>
      <c r="BA152" s="16"/>
    </row>
    <row r="153" spans="52:53">
      <c r="AZ153" s="15"/>
      <c r="BA153" s="16"/>
    </row>
    <row r="154" spans="52:53">
      <c r="AZ154" s="15"/>
      <c r="BA154" s="16"/>
    </row>
    <row r="155" spans="52:53">
      <c r="AZ155" s="15"/>
      <c r="BA155" s="16"/>
    </row>
    <row r="156" spans="52:53">
      <c r="AZ156" s="15"/>
      <c r="BA156" s="16"/>
    </row>
    <row r="157" spans="52:53">
      <c r="AZ157" s="15"/>
      <c r="BA157" s="16"/>
    </row>
    <row r="158" spans="52:53">
      <c r="AZ158" s="15"/>
      <c r="BA158" s="16"/>
    </row>
    <row r="159" spans="52:53">
      <c r="AZ159" s="15"/>
      <c r="BA159" s="16"/>
    </row>
    <row r="160" spans="52:53">
      <c r="AZ160" s="15"/>
      <c r="BA160" s="16"/>
    </row>
    <row r="161" spans="52:53">
      <c r="AZ161" s="15"/>
      <c r="BA161" s="16"/>
    </row>
    <row r="162" spans="52:53">
      <c r="AZ162" s="15"/>
      <c r="BA162" s="16"/>
    </row>
    <row r="163" spans="52:53">
      <c r="AZ163" s="15"/>
      <c r="BA163" s="16"/>
    </row>
    <row r="164" spans="52:53">
      <c r="AZ164" s="15"/>
      <c r="BA164" s="16"/>
    </row>
    <row r="165" spans="52:53">
      <c r="AZ165" s="15"/>
      <c r="BA165" s="16"/>
    </row>
    <row r="166" spans="52:53">
      <c r="AZ166" s="15"/>
      <c r="BA166" s="16"/>
    </row>
    <row r="167" spans="52:53">
      <c r="AZ167" s="15"/>
      <c r="BA167" s="16"/>
    </row>
    <row r="168" spans="52:53">
      <c r="AZ168" s="15"/>
      <c r="BA168" s="16"/>
    </row>
    <row r="169" spans="52:53">
      <c r="AZ169" s="15"/>
      <c r="BA169" s="16"/>
    </row>
    <row r="170" spans="52:53">
      <c r="AZ170" s="15"/>
      <c r="BA170" s="16"/>
    </row>
    <row r="171" spans="52:53">
      <c r="AZ171" s="15"/>
      <c r="BA171" s="16"/>
    </row>
    <row r="172" spans="52:53">
      <c r="AZ172" s="15"/>
      <c r="BA172" s="16"/>
    </row>
    <row r="173" spans="52:53">
      <c r="AZ173" s="15"/>
      <c r="BA173" s="16"/>
    </row>
    <row r="174" spans="52:53">
      <c r="AZ174" s="15"/>
      <c r="BA174" s="16"/>
    </row>
    <row r="175" spans="52:53">
      <c r="AZ175" s="15"/>
      <c r="BA175" s="16"/>
    </row>
    <row r="176" spans="52:53">
      <c r="AZ176" s="15"/>
      <c r="BA176" s="16"/>
    </row>
    <row r="177" spans="52:53">
      <c r="AZ177" s="15"/>
      <c r="BA177" s="16"/>
    </row>
    <row r="178" spans="52:53">
      <c r="AZ178" s="15"/>
      <c r="BA178" s="16"/>
    </row>
    <row r="179" spans="52:53">
      <c r="AZ179" s="15"/>
      <c r="BA179" s="16"/>
    </row>
    <row r="180" spans="52:53">
      <c r="AZ180" s="15"/>
      <c r="BA180" s="16"/>
    </row>
    <row r="181" spans="52:53">
      <c r="AZ181" s="15"/>
      <c r="BA181" s="16"/>
    </row>
    <row r="182" spans="52:53">
      <c r="AZ182" s="15"/>
      <c r="BA182" s="16"/>
    </row>
    <row r="183" spans="52:53">
      <c r="AZ183" s="15"/>
      <c r="BA183" s="16"/>
    </row>
    <row r="184" spans="52:53">
      <c r="AZ184" s="15"/>
      <c r="BA184" s="16"/>
    </row>
    <row r="185" spans="52:53">
      <c r="AZ185" s="15"/>
      <c r="BA185" s="16"/>
    </row>
    <row r="186" spans="52:53">
      <c r="AZ186" s="15"/>
      <c r="BA186" s="16"/>
    </row>
    <row r="187" spans="52:53">
      <c r="AZ187" s="15"/>
      <c r="BA187" s="16"/>
    </row>
    <row r="188" spans="52:53">
      <c r="AZ188" s="15"/>
      <c r="BA188" s="16"/>
    </row>
    <row r="189" spans="52:53">
      <c r="AZ189" s="15"/>
      <c r="BA189" s="16"/>
    </row>
    <row r="190" spans="52:53">
      <c r="AZ190" s="15"/>
      <c r="BA190" s="16"/>
    </row>
    <row r="191" spans="52:53">
      <c r="AZ191" s="15"/>
      <c r="BA191" s="16"/>
    </row>
    <row r="192" spans="52:53">
      <c r="AZ192" s="15"/>
      <c r="BA192" s="16"/>
    </row>
    <row r="193" spans="52:53">
      <c r="AZ193" s="15"/>
      <c r="BA193" s="16"/>
    </row>
    <row r="194" spans="52:53">
      <c r="AZ194" s="15"/>
      <c r="BA194" s="16"/>
    </row>
    <row r="195" spans="52:53">
      <c r="AZ195" s="15"/>
      <c r="BA195" s="16"/>
    </row>
    <row r="196" spans="52:53">
      <c r="AZ196" s="15"/>
      <c r="BA196" s="16"/>
    </row>
    <row r="197" spans="52:53">
      <c r="AZ197" s="15"/>
      <c r="BA197" s="16"/>
    </row>
    <row r="198" spans="52:53">
      <c r="AZ198" s="15"/>
      <c r="BA198" s="16"/>
    </row>
    <row r="199" spans="52:53">
      <c r="AZ199" s="15"/>
      <c r="BA199" s="16"/>
    </row>
    <row r="200" spans="52:53">
      <c r="AZ200" s="15"/>
      <c r="BA200" s="16"/>
    </row>
    <row r="201" spans="52:53">
      <c r="AZ201" s="15"/>
      <c r="BA201" s="16"/>
    </row>
    <row r="202" spans="52:53">
      <c r="AZ202" s="15"/>
      <c r="BA202" s="16"/>
    </row>
    <row r="203" spans="52:53">
      <c r="AZ203" s="15"/>
      <c r="BA203" s="16"/>
    </row>
    <row r="204" spans="52:53">
      <c r="AZ204" s="15"/>
      <c r="BA204" s="16"/>
    </row>
    <row r="205" spans="52:53">
      <c r="AZ205" s="15"/>
      <c r="BA205" s="16"/>
    </row>
    <row r="206" spans="52:53">
      <c r="AZ206" s="15"/>
      <c r="BA206" s="16"/>
    </row>
    <row r="207" spans="52:53">
      <c r="AZ207" s="15"/>
      <c r="BA207" s="16"/>
    </row>
    <row r="208" spans="52:53">
      <c r="AZ208" s="15"/>
      <c r="BA208" s="16"/>
    </row>
    <row r="209" spans="52:53">
      <c r="AZ209" s="15"/>
      <c r="BA209" s="16"/>
    </row>
    <row r="210" spans="52:53">
      <c r="AZ210" s="15"/>
      <c r="BA210" s="16"/>
    </row>
    <row r="211" spans="52:53">
      <c r="AZ211" s="15"/>
      <c r="BA211" s="16"/>
    </row>
    <row r="212" spans="52:53">
      <c r="AZ212" s="15"/>
      <c r="BA212" s="16"/>
    </row>
    <row r="213" spans="52:53">
      <c r="AZ213" s="15"/>
      <c r="BA213" s="16"/>
    </row>
    <row r="214" spans="52:53">
      <c r="AZ214" s="15"/>
      <c r="BA214" s="16"/>
    </row>
    <row r="215" spans="52:53">
      <c r="AZ215" s="15"/>
      <c r="BA215" s="16"/>
    </row>
    <row r="216" spans="52:53">
      <c r="AZ216" s="15"/>
      <c r="BA216" s="16"/>
    </row>
    <row r="217" spans="52:53">
      <c r="AZ217" s="15"/>
      <c r="BA217" s="16"/>
    </row>
    <row r="218" spans="52:53">
      <c r="AZ218" s="15"/>
      <c r="BA218" s="16"/>
    </row>
    <row r="219" spans="52:53">
      <c r="AZ219" s="15"/>
      <c r="BA219" s="16"/>
    </row>
    <row r="220" spans="52:53">
      <c r="AZ220" s="15"/>
      <c r="BA220" s="16"/>
    </row>
    <row r="221" spans="52:53">
      <c r="AZ221" s="15"/>
      <c r="BA221" s="16"/>
    </row>
    <row r="222" spans="52:53">
      <c r="AZ222" s="15"/>
      <c r="BA222" s="16"/>
    </row>
    <row r="223" spans="52:53">
      <c r="AZ223" s="15"/>
      <c r="BA223" s="16"/>
    </row>
    <row r="224" spans="52:53">
      <c r="AZ224" s="15"/>
      <c r="BA224" s="16"/>
    </row>
    <row r="225" spans="52:53">
      <c r="AZ225" s="15"/>
      <c r="BA225" s="16"/>
    </row>
    <row r="226" spans="52:53">
      <c r="AZ226" s="15"/>
      <c r="BA226" s="16"/>
    </row>
    <row r="227" spans="52:53">
      <c r="AZ227" s="15"/>
      <c r="BA227" s="16"/>
    </row>
    <row r="228" spans="52:53">
      <c r="AZ228" s="15"/>
      <c r="BA228" s="16"/>
    </row>
    <row r="229" spans="52:53">
      <c r="AZ229" s="15"/>
      <c r="BA229" s="16"/>
    </row>
    <row r="230" spans="52:53">
      <c r="AZ230" s="15"/>
      <c r="BA230" s="16"/>
    </row>
    <row r="231" spans="52:53">
      <c r="AZ231" s="15"/>
      <c r="BA231" s="16"/>
    </row>
    <row r="232" spans="52:53">
      <c r="AZ232" s="15"/>
      <c r="BA232" s="16"/>
    </row>
    <row r="233" spans="52:53">
      <c r="AZ233" s="15"/>
      <c r="BA233" s="16"/>
    </row>
    <row r="234" spans="52:53">
      <c r="AZ234" s="15"/>
      <c r="BA234" s="16"/>
    </row>
    <row r="235" spans="52:53">
      <c r="AZ235" s="15"/>
      <c r="BA235" s="16"/>
    </row>
    <row r="236" spans="52:53">
      <c r="AZ236" s="15"/>
      <c r="BA236" s="16"/>
    </row>
    <row r="237" spans="52:53">
      <c r="AZ237" s="15"/>
      <c r="BA237" s="16"/>
    </row>
    <row r="238" spans="52:53">
      <c r="AZ238" s="15"/>
      <c r="BA238" s="16"/>
    </row>
    <row r="239" spans="52:53">
      <c r="AZ239" s="15"/>
      <c r="BA239" s="16"/>
    </row>
    <row r="240" spans="52:53">
      <c r="AZ240" s="15"/>
      <c r="BA240" s="16"/>
    </row>
    <row r="241" spans="52:53">
      <c r="AZ241" s="15"/>
      <c r="BA241" s="16"/>
    </row>
    <row r="242" spans="52:53">
      <c r="AZ242" s="15"/>
      <c r="BA242" s="16"/>
    </row>
    <row r="243" spans="52:53">
      <c r="AZ243" s="15"/>
      <c r="BA243" s="16"/>
    </row>
    <row r="244" spans="52:53">
      <c r="AZ244" s="15"/>
      <c r="BA244" s="16"/>
    </row>
    <row r="245" spans="52:53">
      <c r="AZ245" s="15"/>
      <c r="BA245" s="16"/>
    </row>
    <row r="246" spans="52:53">
      <c r="AZ246" s="15"/>
      <c r="BA246" s="16"/>
    </row>
    <row r="247" spans="52:53">
      <c r="AZ247" s="15"/>
      <c r="BA247" s="16"/>
    </row>
    <row r="248" spans="52:53">
      <c r="AZ248" s="15"/>
      <c r="BA248" s="16"/>
    </row>
    <row r="249" spans="52:53">
      <c r="AZ249" s="15"/>
      <c r="BA249" s="16"/>
    </row>
    <row r="250" spans="52:53">
      <c r="AZ250" s="15"/>
      <c r="BA250" s="16"/>
    </row>
    <row r="251" spans="52:53">
      <c r="AZ251" s="15"/>
      <c r="BA251" s="16"/>
    </row>
    <row r="252" spans="52:53">
      <c r="AZ252" s="15"/>
      <c r="BA252" s="16"/>
    </row>
    <row r="253" spans="52:53">
      <c r="AZ253" s="15"/>
      <c r="BA253" s="16"/>
    </row>
    <row r="254" spans="52:53">
      <c r="AZ254" s="15"/>
      <c r="BA254" s="16"/>
    </row>
    <row r="255" spans="52:53">
      <c r="AZ255" s="15"/>
      <c r="BA255" s="16"/>
    </row>
    <row r="256" spans="52:53">
      <c r="AZ256" s="15"/>
      <c r="BA256" s="16"/>
    </row>
    <row r="257" spans="52:53">
      <c r="AZ257" s="15"/>
      <c r="BA257" s="16"/>
    </row>
    <row r="258" spans="52:53">
      <c r="AZ258" s="15"/>
      <c r="BA258" s="16"/>
    </row>
    <row r="259" spans="52:53">
      <c r="AZ259" s="15"/>
      <c r="BA259" s="16"/>
    </row>
    <row r="260" spans="52:53">
      <c r="AZ260" s="15"/>
      <c r="BA260" s="16"/>
    </row>
    <row r="261" spans="52:53">
      <c r="AZ261" s="15"/>
      <c r="BA261" s="16"/>
    </row>
    <row r="262" spans="52:53">
      <c r="AZ262" s="15"/>
      <c r="BA262" s="16"/>
    </row>
    <row r="263" spans="52:53">
      <c r="AZ263" s="15"/>
      <c r="BA263" s="16"/>
    </row>
    <row r="264" spans="52:53">
      <c r="AZ264" s="15"/>
      <c r="BA264" s="16"/>
    </row>
    <row r="265" spans="52:53">
      <c r="AZ265" s="15"/>
      <c r="BA265" s="16"/>
    </row>
    <row r="266" spans="52:53">
      <c r="AZ266" s="15"/>
      <c r="BA266" s="16"/>
    </row>
    <row r="267" spans="52:53">
      <c r="AZ267" s="15"/>
      <c r="BA267" s="16"/>
    </row>
    <row r="268" spans="52:53">
      <c r="AZ268" s="15"/>
      <c r="BA268" s="16"/>
    </row>
    <row r="269" spans="52:53">
      <c r="AZ269" s="15"/>
      <c r="BA269" s="16"/>
    </row>
    <row r="270" spans="52:53">
      <c r="AZ270" s="15"/>
      <c r="BA270" s="16"/>
    </row>
    <row r="271" spans="52:53">
      <c r="AZ271" s="15"/>
      <c r="BA271" s="16"/>
    </row>
    <row r="272" spans="52:53">
      <c r="AZ272" s="15"/>
      <c r="BA272" s="16"/>
    </row>
    <row r="273" spans="52:53">
      <c r="AZ273" s="15"/>
      <c r="BA273" s="16"/>
    </row>
    <row r="274" spans="52:53">
      <c r="AZ274" s="15"/>
      <c r="BA274" s="16"/>
    </row>
    <row r="275" spans="52:53">
      <c r="AZ275" s="15"/>
      <c r="BA275" s="16"/>
    </row>
    <row r="276" spans="52:53">
      <c r="AZ276" s="15"/>
      <c r="BA276" s="16"/>
    </row>
    <row r="277" spans="52:53">
      <c r="AZ277" s="15"/>
      <c r="BA277" s="16"/>
    </row>
    <row r="278" spans="52:53">
      <c r="AZ278" s="15"/>
      <c r="BA278" s="16"/>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9</vt:i4>
      </vt:variant>
    </vt:vector>
  </HeadingPairs>
  <TitlesOfParts>
    <vt:vector size="11" baseType="lpstr">
      <vt:lpstr>спецификация</vt:lpstr>
      <vt:lpstr>Лист1</vt:lpstr>
      <vt:lpstr>Всего</vt:lpstr>
      <vt:lpstr>ГенДир</vt:lpstr>
      <vt:lpstr>Итого</vt:lpstr>
      <vt:lpstr>ИтогоТекст</vt:lpstr>
      <vt:lpstr>КоличествоНомерСтолбца</vt:lpstr>
      <vt:lpstr>НДС</vt:lpstr>
      <vt:lpstr>спецификация!Область_печати</vt:lpstr>
      <vt:lpstr>СуммаНомерСтолбца</vt:lpstr>
      <vt:lpstr>ЦенаЕдиницыНомерСтолбца</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SalahovaNM</dc:creator>
  <cp:lastModifiedBy>potemkin.s.d</cp:lastModifiedBy>
  <cp:lastPrinted>2015-02-06T09:02:47Z</cp:lastPrinted>
  <dcterms:created xsi:type="dcterms:W3CDTF">2010-02-10T14:08:21Z</dcterms:created>
  <dcterms:modified xsi:type="dcterms:W3CDTF">2015-04-07T06:39:32Z</dcterms:modified>
</cp:coreProperties>
</file>