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F10" s="1"/>
  <c r="D8"/>
  <c r="F11" l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<sst xmlns="http://schemas.openxmlformats.org/spreadsheetml/2006/main" count="15" uniqueCount="15">
  <si>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</si>
  <si>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</si>
  <si>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</si>
  <si>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</si>
  <si>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</si>
  <si>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</si>
  <si>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</si>
  <si>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</si>
  <si>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</si>
  <si>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</si>
  <si>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Итого с учетом индекса-дефлятора Минэкономразвития России (1,029)</t>
  </si>
  <si>
    <t>Электромонтажные работы (ПКС-1-751-458-ЭМ.ЛС3, с применением районного коэффициента 1,15)</t>
  </si>
  <si>
    <t>Договорной коэффициент к=0,999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</si>
  <si>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</si>
  <si>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"Участок переработки продукта хвостохранилища. Корпус 751"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</si>
</sst>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E5" sqref="E5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61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48" customHeight="1">
      <c r="A5" s="36">
        <v>1</v>
      </c>
      <c r="B5" s="38" t="s">
        <v>11</v>
      </c>
      <c r="C5" s="31">
        <v>10811</v>
      </c>
      <c r="D5" s="31">
        <v>40973</v>
      </c>
      <c r="E5" s="31">
        <v>40819</v>
      </c>
      <c r="F5" s="37">
        <f t="shared" ref="F5" si="0">E5</f>
        <v>40819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10811</v>
      </c>
      <c r="D8" s="14">
        <f>SUM(D5:D7)</f>
        <v>40973</v>
      </c>
      <c r="E8" s="14">
        <f>SUM(E5:E7)</f>
        <v>40819</v>
      </c>
      <c r="F8" s="25">
        <f>SUM(F5:F7)</f>
        <v>40819</v>
      </c>
    </row>
    <row r="9" spans="1:6" s="18" customFormat="1" ht="31.5" customHeight="1">
      <c r="A9" s="22"/>
      <c r="B9" s="27" t="s">
        <v>10</v>
      </c>
      <c r="C9" s="14"/>
      <c r="D9" s="14"/>
      <c r="E9" s="14"/>
      <c r="F9" s="39">
        <f>F8*1.029</f>
        <v>42003</v>
      </c>
    </row>
    <row r="10" spans="1:6" s="18" customFormat="1" ht="26.25" customHeight="1">
      <c r="A10" s="22"/>
      <c r="B10" s="27" t="s">
        <v>12</v>
      </c>
      <c r="C10" s="14"/>
      <c r="D10" s="14"/>
      <c r="E10" s="14"/>
      <c r="F10" s="25">
        <f>F9*0.999</f>
        <v>41961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7552.98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49513.98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2014-01-14T06:33:48Z</cp:lastPrinted>
  <dcterms:created xsi:type="dcterms:W3CDTF">2011-10-12T11:09:13Z</dcterms:created>
  <dcterms:modified xsi:type="dcterms:W3CDTF">2014-01-14T06:33:52Z</dcterms:modified>
</cp:coreProperties>
</file>