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4235" windowHeight="487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F25" i="1" l="1"/>
  <c r="F14" i="1"/>
  <c r="F15" i="1" s="1"/>
  <c r="F26" i="1" l="1"/>
  <c r="F24" i="1"/>
  <c r="F27" i="1" l="1"/>
  <c r="F28" i="1" s="1"/>
</calcChain>
</file>

<file path=xl/sharedStrings.xml><?xml version="1.0" encoding="utf-8"?>
<sst xmlns="http://schemas.openxmlformats.org/spreadsheetml/2006/main" count="35" uniqueCount="28">
  <si>
    <t xml:space="preserve">                                                                          УТВЕРЖДАЮ                                            </t>
  </si>
  <si>
    <t>№ п/п</t>
  </si>
  <si>
    <t>Наименование статей затрат</t>
  </si>
  <si>
    <t>Ед. изм</t>
  </si>
  <si>
    <t>Кол-во</t>
  </si>
  <si>
    <t>Цена</t>
  </si>
  <si>
    <t>Сумма</t>
  </si>
  <si>
    <t xml:space="preserve">ДМС  </t>
  </si>
  <si>
    <t>Общехозяйственные  расходы</t>
  </si>
  <si>
    <t>НДС     18%</t>
  </si>
  <si>
    <t xml:space="preserve">    </t>
  </si>
  <si>
    <t>Калькуляция стоимости буфетного обслуживания гостеи и работников ЗАО  "Далур"   на  2013г.</t>
  </si>
  <si>
    <t xml:space="preserve">Материалы  на  содержание  помещения,  охрану  труда  </t>
  </si>
  <si>
    <t xml:space="preserve">Услуги  сторонних организации </t>
  </si>
  <si>
    <t>Столовые принадлежности</t>
  </si>
  <si>
    <t>Заработная плата</t>
  </si>
  <si>
    <t xml:space="preserve">ГСМ </t>
  </si>
  <si>
    <t xml:space="preserve">Стоимость продуктов </t>
  </si>
  <si>
    <t>Стоимость оказываемых услуг  без НДС</t>
  </si>
  <si>
    <t>Стоимость оказываемых услуг  с НДС</t>
  </si>
  <si>
    <t>Рентабельность 5 %</t>
  </si>
  <si>
    <t xml:space="preserve">Итого расходов  </t>
  </si>
  <si>
    <t xml:space="preserve">Отчисления от заработной платы  </t>
  </si>
  <si>
    <t>руб.</t>
  </si>
  <si>
    <t>чел-час.</t>
  </si>
  <si>
    <t>л.</t>
  </si>
  <si>
    <t>от ___     ______________  2013 года</t>
  </si>
  <si>
    <t>Приложение №1 к договору №099/2013/12-03/____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</si>
</sst>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justify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>
      <alignment wrapText="1"/>
    </xf>
    <xf numFmtId="0" fontId="0" fillId="0" borderId="0" xfId="0" applyFont="1"/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vertical="top" wrapText="1"/>
    </xf>
    <xf numFmtId="2" fontId="6" fillId="0" borderId="1" xfId="0" applyNumberFormat="1" applyFont="1" applyBorder="1" applyAlignment="1">
      <alignment horizontal="center" vertical="top" wrapText="1"/>
    </xf>
    <xf numFmtId="0" fontId="7" fillId="0" borderId="7" xfId="1" applyFont="1" applyBorder="1"/>
    <xf numFmtId="0" fontId="0" fillId="0" borderId="0" xfId="0" applyFont="1" applyBorder="1"/>
    <xf numFmtId="0" fontId="7" fillId="0" borderId="1" xfId="1" applyFont="1" applyBorder="1"/>
    <xf numFmtId="0" fontId="7" fillId="0" borderId="7" xfId="1" applyFont="1" applyBorder="1" applyAlignment="1">
      <alignment vertical="center"/>
    </xf>
    <xf numFmtId="0" fontId="6" fillId="0" borderId="1" xfId="0" applyFont="1" applyBorder="1" applyAlignment="1">
      <alignment horizontal="center" vertical="top" wrapText="1"/>
    </xf>
    <xf numFmtId="0" fontId="7" fillId="0" borderId="2" xfId="1" applyFont="1" applyBorder="1"/>
    <xf numFmtId="0" fontId="6" fillId="0" borderId="5" xfId="0" applyFont="1" applyFill="1" applyBorder="1" applyAlignment="1">
      <alignment vertical="top" wrapText="1"/>
    </xf>
    <xf numFmtId="0" fontId="7" fillId="0" borderId="6" xfId="1" applyFont="1" applyBorder="1"/>
    <xf numFmtId="0" fontId="0" fillId="0" borderId="1" xfId="0" applyFont="1" applyBorder="1"/>
    <xf numFmtId="2" fontId="6" fillId="0" borderId="1" xfId="0" applyNumberFormat="1" applyFont="1" applyBorder="1" applyAlignment="1">
      <alignment horizontal="center"/>
    </xf>
    <xf numFmtId="0" fontId="8" fillId="0" borderId="7" xfId="1" applyFont="1" applyBorder="1"/>
    <xf numFmtId="0" fontId="8" fillId="0" borderId="2" xfId="1" applyFont="1" applyBorder="1"/>
    <xf numFmtId="2" fontId="5" fillId="0" borderId="1" xfId="0" applyNumberFormat="1" applyFont="1" applyBorder="1" applyAlignment="1">
      <alignment horizontal="center" vertical="top" wrapText="1"/>
    </xf>
    <xf numFmtId="0" fontId="0" fillId="0" borderId="7" xfId="0" applyFont="1" applyBorder="1"/>
    <xf numFmtId="0" fontId="0" fillId="0" borderId="0" xfId="0" applyFont="1" applyAlignment="1"/>
    <xf numFmtId="0" fontId="6" fillId="0" borderId="1" xfId="0" applyFont="1" applyBorder="1" applyAlignment="1">
      <alignment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5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top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G5" sqref="G5"/>
    </sheetView>
  </sheetViews>
  <sheetFormatPr defaultRowHeight="15" x14ac:dyDescent="0.25"/>
  <cols>
    <col min="1" max="1" width="5" customWidth="1"/>
    <col min="2" max="2" width="61.85546875" customWidth="1"/>
    <col min="3" max="3" width="10.28515625" customWidth="1"/>
    <col min="4" max="4" width="10" customWidth="1"/>
    <col min="5" max="5" width="13" customWidth="1"/>
    <col min="6" max="6" width="27.140625" customWidth="1"/>
    <col min="7" max="7" width="47.85546875" customWidth="1"/>
  </cols>
  <sheetData>
    <row r="1" spans="1:9" s="3" customFormat="1" ht="12" x14ac:dyDescent="0.2"/>
    <row r="2" spans="1:9" s="3" customFormat="1" x14ac:dyDescent="0.25">
      <c r="D2" s="26" t="s">
        <v>27</v>
      </c>
      <c r="E2" s="26"/>
      <c r="F2" s="26"/>
    </row>
    <row r="3" spans="1:9" s="3" customFormat="1" x14ac:dyDescent="0.25">
      <c r="D3" s="26" t="s">
        <v>26</v>
      </c>
      <c r="E3" s="26"/>
      <c r="F3" s="26"/>
    </row>
    <row r="4" spans="1:9" s="3" customFormat="1" ht="12" x14ac:dyDescent="0.2"/>
    <row r="5" spans="1:9" s="3" customFormat="1" ht="18" customHeight="1" x14ac:dyDescent="0.2">
      <c r="A5" s="4" t="s">
        <v>0</v>
      </c>
      <c r="B5" s="3" t="s">
        <v>10</v>
      </c>
      <c r="D5" s="5"/>
      <c r="E5" s="5"/>
    </row>
    <row r="6" spans="1:9" s="3" customFormat="1" ht="12" hidden="1" x14ac:dyDescent="0.2">
      <c r="F6" s="6"/>
    </row>
    <row r="7" spans="1:9" s="3" customFormat="1" ht="12" hidden="1" x14ac:dyDescent="0.2">
      <c r="F7" s="6"/>
    </row>
    <row r="8" spans="1:9" s="3" customFormat="1" ht="12" hidden="1" x14ac:dyDescent="0.2">
      <c r="F8" s="6"/>
    </row>
    <row r="9" spans="1:9" s="3" customFormat="1" ht="12" hidden="1" x14ac:dyDescent="0.2">
      <c r="A9" s="6"/>
    </row>
    <row r="10" spans="1:9" s="8" customFormat="1" ht="20.25" customHeight="1" x14ac:dyDescent="0.25">
      <c r="A10" s="30" t="s">
        <v>11</v>
      </c>
      <c r="B10" s="30"/>
      <c r="C10" s="30"/>
      <c r="D10" s="30"/>
      <c r="E10" s="30"/>
      <c r="F10" s="30"/>
      <c r="G10" s="7"/>
      <c r="H10" s="7"/>
    </row>
    <row r="11" spans="1:9" s="8" customFormat="1" x14ac:dyDescent="0.25">
      <c r="A11" s="9"/>
    </row>
    <row r="12" spans="1:9" s="8" customFormat="1" ht="15.95" customHeight="1" x14ac:dyDescent="0.25">
      <c r="A12" s="31" t="s">
        <v>1</v>
      </c>
      <c r="B12" s="31" t="s">
        <v>2</v>
      </c>
      <c r="C12" s="31" t="s">
        <v>3</v>
      </c>
      <c r="D12" s="31" t="s">
        <v>4</v>
      </c>
      <c r="E12" s="31" t="s">
        <v>5</v>
      </c>
      <c r="F12" s="31" t="s">
        <v>6</v>
      </c>
    </row>
    <row r="13" spans="1:9" s="8" customFormat="1" ht="8.25" customHeight="1" x14ac:dyDescent="0.25">
      <c r="A13" s="31"/>
      <c r="B13" s="31"/>
      <c r="C13" s="31"/>
      <c r="D13" s="31"/>
      <c r="E13" s="31"/>
      <c r="F13" s="31"/>
    </row>
    <row r="14" spans="1:9" s="8" customFormat="1" ht="12.75" customHeight="1" x14ac:dyDescent="0.25">
      <c r="A14" s="10">
        <v>1</v>
      </c>
      <c r="B14" s="10" t="s">
        <v>15</v>
      </c>
      <c r="C14" s="10" t="s">
        <v>24</v>
      </c>
      <c r="D14" s="10">
        <v>576</v>
      </c>
      <c r="E14" s="10">
        <v>113.9</v>
      </c>
      <c r="F14" s="11">
        <f>D14*E14</f>
        <v>65606.400000000009</v>
      </c>
      <c r="G14" s="12"/>
      <c r="H14" s="13"/>
      <c r="I14" s="13"/>
    </row>
    <row r="15" spans="1:9" s="8" customFormat="1" ht="14.25" customHeight="1" x14ac:dyDescent="0.25">
      <c r="A15" s="10">
        <v>2</v>
      </c>
      <c r="B15" s="14" t="s">
        <v>22</v>
      </c>
      <c r="C15" s="10" t="s">
        <v>23</v>
      </c>
      <c r="D15" s="10">
        <v>30.2</v>
      </c>
      <c r="E15" s="10"/>
      <c r="F15" s="11">
        <f>F14*30.2%</f>
        <v>19813.132800000003</v>
      </c>
      <c r="G15" s="12"/>
      <c r="H15" s="13"/>
      <c r="I15" s="13"/>
    </row>
    <row r="16" spans="1:9" s="8" customFormat="1" ht="11.25" customHeight="1" x14ac:dyDescent="0.25">
      <c r="A16" s="10">
        <v>3</v>
      </c>
      <c r="B16" s="10" t="s">
        <v>16</v>
      </c>
      <c r="C16" s="10" t="s">
        <v>25</v>
      </c>
      <c r="D16" s="10">
        <v>88</v>
      </c>
      <c r="E16" s="10">
        <v>27.94</v>
      </c>
      <c r="F16" s="11">
        <v>2459</v>
      </c>
      <c r="G16" s="15"/>
      <c r="H16" s="13"/>
      <c r="I16" s="13"/>
    </row>
    <row r="17" spans="1:9" s="8" customFormat="1" ht="12.75" customHeight="1" x14ac:dyDescent="0.25">
      <c r="A17" s="10">
        <v>4</v>
      </c>
      <c r="B17" s="10" t="s">
        <v>14</v>
      </c>
      <c r="C17" s="10" t="s">
        <v>23</v>
      </c>
      <c r="D17" s="10"/>
      <c r="E17" s="10"/>
      <c r="F17" s="11">
        <v>1285</v>
      </c>
      <c r="G17" s="15"/>
      <c r="H17" s="13"/>
      <c r="I17" s="13"/>
    </row>
    <row r="18" spans="1:9" s="8" customFormat="1" ht="13.5" customHeight="1" x14ac:dyDescent="0.25">
      <c r="A18" s="10">
        <v>5</v>
      </c>
      <c r="B18" s="10" t="s">
        <v>12</v>
      </c>
      <c r="C18" s="10" t="s">
        <v>23</v>
      </c>
      <c r="D18" s="10"/>
      <c r="E18" s="10"/>
      <c r="F18" s="11">
        <v>4009</v>
      </c>
      <c r="G18" s="15"/>
      <c r="H18" s="13"/>
      <c r="I18" s="13"/>
    </row>
    <row r="19" spans="1:9" s="8" customFormat="1" ht="12" customHeight="1" x14ac:dyDescent="0.25">
      <c r="A19" s="27">
        <v>6</v>
      </c>
      <c r="B19" s="28" t="s">
        <v>13</v>
      </c>
      <c r="C19" s="28" t="s">
        <v>23</v>
      </c>
      <c r="D19" s="27"/>
      <c r="E19" s="27"/>
      <c r="F19" s="32">
        <v>3932</v>
      </c>
      <c r="G19" s="15"/>
      <c r="H19" s="13"/>
      <c r="I19" s="13"/>
    </row>
    <row r="20" spans="1:9" s="8" customFormat="1" ht="5.25" customHeight="1" x14ac:dyDescent="0.25">
      <c r="A20" s="27"/>
      <c r="B20" s="29"/>
      <c r="C20" s="29"/>
      <c r="D20" s="27"/>
      <c r="E20" s="27"/>
      <c r="F20" s="32"/>
      <c r="G20" s="12"/>
      <c r="H20" s="13"/>
      <c r="I20" s="13"/>
    </row>
    <row r="21" spans="1:9" s="8" customFormat="1" ht="14.25" customHeight="1" x14ac:dyDescent="0.25">
      <c r="A21" s="10">
        <v>7</v>
      </c>
      <c r="B21" s="10" t="s">
        <v>7</v>
      </c>
      <c r="C21" s="10" t="s">
        <v>23</v>
      </c>
      <c r="D21" s="10"/>
      <c r="E21" s="10"/>
      <c r="F21" s="11">
        <v>4537</v>
      </c>
      <c r="G21" s="12"/>
      <c r="H21" s="13"/>
      <c r="I21" s="13"/>
    </row>
    <row r="22" spans="1:9" s="8" customFormat="1" ht="12.75" customHeight="1" x14ac:dyDescent="0.25">
      <c r="A22" s="10">
        <v>8</v>
      </c>
      <c r="B22" s="10" t="s">
        <v>8</v>
      </c>
      <c r="C22" s="10" t="s">
        <v>23</v>
      </c>
      <c r="D22" s="10"/>
      <c r="E22" s="10"/>
      <c r="F22" s="11">
        <v>63258</v>
      </c>
      <c r="G22" s="12"/>
      <c r="H22" s="13"/>
      <c r="I22" s="13"/>
    </row>
    <row r="23" spans="1:9" s="8" customFormat="1" ht="15" customHeight="1" x14ac:dyDescent="0.25">
      <c r="A23" s="10">
        <v>9</v>
      </c>
      <c r="B23" s="10" t="s">
        <v>17</v>
      </c>
      <c r="C23" s="10" t="s">
        <v>23</v>
      </c>
      <c r="D23" s="10"/>
      <c r="E23" s="10"/>
      <c r="F23" s="16">
        <v>141880.12</v>
      </c>
      <c r="G23" s="12"/>
      <c r="H23" s="13"/>
      <c r="I23" s="13"/>
    </row>
    <row r="24" spans="1:9" s="8" customFormat="1" ht="12.75" customHeight="1" x14ac:dyDescent="0.25">
      <c r="A24" s="10">
        <v>10</v>
      </c>
      <c r="B24" s="17" t="s">
        <v>21</v>
      </c>
      <c r="C24" s="10" t="s">
        <v>23</v>
      </c>
      <c r="D24" s="10"/>
      <c r="E24" s="10"/>
      <c r="F24" s="11">
        <f>SUM(F14:F23)</f>
        <v>306779.65280000004</v>
      </c>
      <c r="G24" s="12"/>
      <c r="H24" s="13"/>
      <c r="I24" s="13"/>
    </row>
    <row r="25" spans="1:9" s="8" customFormat="1" ht="13.5" customHeight="1" x14ac:dyDescent="0.25">
      <c r="A25" s="18">
        <v>11</v>
      </c>
      <c r="B25" s="19" t="s">
        <v>20</v>
      </c>
      <c r="C25" s="20"/>
      <c r="D25" s="20"/>
      <c r="E25" s="20"/>
      <c r="F25" s="21">
        <f>F23*5%</f>
        <v>7094.0060000000003</v>
      </c>
      <c r="G25" s="22"/>
      <c r="H25" s="13"/>
      <c r="I25" s="13"/>
    </row>
    <row r="26" spans="1:9" s="8" customFormat="1" ht="13.5" customHeight="1" x14ac:dyDescent="0.25">
      <c r="A26" s="10">
        <v>12</v>
      </c>
      <c r="B26" s="23" t="s">
        <v>18</v>
      </c>
      <c r="C26" s="10"/>
      <c r="D26" s="10"/>
      <c r="E26" s="10"/>
      <c r="F26" s="24">
        <f>SUM(F14:F23)+0.01</f>
        <v>306779.66280000005</v>
      </c>
      <c r="G26" s="12"/>
      <c r="H26" s="13"/>
      <c r="I26" s="13"/>
    </row>
    <row r="27" spans="1:9" s="8" customFormat="1" ht="15.75" customHeight="1" x14ac:dyDescent="0.25">
      <c r="A27" s="10">
        <v>13</v>
      </c>
      <c r="B27" s="10" t="s">
        <v>9</v>
      </c>
      <c r="C27" s="10"/>
      <c r="D27" s="10"/>
      <c r="E27" s="10"/>
      <c r="F27" s="11">
        <f>F26*18%</f>
        <v>55220.339304000008</v>
      </c>
      <c r="G27" s="22"/>
      <c r="H27" s="13"/>
      <c r="I27" s="13"/>
    </row>
    <row r="28" spans="1:9" s="8" customFormat="1" ht="15.75" customHeight="1" x14ac:dyDescent="0.25">
      <c r="A28" s="10">
        <v>14</v>
      </c>
      <c r="B28" s="23" t="s">
        <v>19</v>
      </c>
      <c r="C28" s="10"/>
      <c r="D28" s="10"/>
      <c r="E28" s="10"/>
      <c r="F28" s="24">
        <f>F26+F27</f>
        <v>362000.00210400007</v>
      </c>
      <c r="G28" s="25"/>
      <c r="H28" s="13"/>
      <c r="I28" s="13"/>
    </row>
    <row r="29" spans="1:9" ht="18.75" x14ac:dyDescent="0.3">
      <c r="A29" s="2"/>
    </row>
    <row r="30" spans="1:9" ht="18.75" x14ac:dyDescent="0.3">
      <c r="A30" s="1"/>
    </row>
    <row r="31" spans="1:9" ht="18.75" x14ac:dyDescent="0.3">
      <c r="A31" s="1"/>
    </row>
    <row r="32" spans="1:9" ht="18.75" x14ac:dyDescent="0.3">
      <c r="A32" s="1"/>
    </row>
  </sheetData>
  <mergeCells count="15">
    <mergeCell ref="D2:F2"/>
    <mergeCell ref="D3:F3"/>
    <mergeCell ref="A19:A20"/>
    <mergeCell ref="C19:C20"/>
    <mergeCell ref="D19:D20"/>
    <mergeCell ref="A10:F10"/>
    <mergeCell ref="A12:A13"/>
    <mergeCell ref="B12:B13"/>
    <mergeCell ref="C12:C13"/>
    <mergeCell ref="D12:D13"/>
    <mergeCell ref="E19:E20"/>
    <mergeCell ref="F19:F20"/>
    <mergeCell ref="E12:E13"/>
    <mergeCell ref="F12:F13"/>
    <mergeCell ref="B19:B20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Кропачева Татьяна Владимировна</cp:lastModifiedBy>
  <cp:lastPrinted>2013-02-13T04:43:58Z</cp:lastPrinted>
  <dcterms:created xsi:type="dcterms:W3CDTF">2013-02-01T04:32:09Z</dcterms:created>
  <dcterms:modified xsi:type="dcterms:W3CDTF">2013-04-08T07:35:03Z</dcterms:modified>
</cp:coreProperties>
</file>