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65" windowHeight="7710" activeTab="1"/>
  </bookViews>
  <sheets>
    <sheet name="Лист2" sheetId="2" r:id="rId1"/>
    <sheet name="Лист" sheetId="3" r:id="rId2"/>
    <sheet name="Лист1" sheetId="1" r:id="rId3"/>
  </sheets>
  <definedNames>
    <definedName name="_xlnm.Print_Area" localSheetId="1">Лист!$A$1:$S$34</definedName>
    <definedName name="_xlnm.Print_Area" localSheetId="0">Лист2!$A$1:$S$37</definedName>
  </definedNames>
  <calcPr calcId="125725"/>
</workbook>
</file>

<file path=xl/calcChain.xml><?xml version="1.0" encoding="utf-8"?>
<calcChain xmlns="http://schemas.openxmlformats.org/spreadsheetml/2006/main">
  <c r="Q21" i="3"/>
  <c r="M21"/>
  <c r="K21"/>
  <c r="I21"/>
  <c r="G21"/>
  <c r="E21"/>
  <c r="C21"/>
  <c r="L20"/>
  <c r="F20"/>
  <c r="L19"/>
  <c r="D19"/>
  <c r="H18"/>
  <c r="H22" s="1"/>
  <c r="F18"/>
  <c r="L17"/>
  <c r="J17"/>
  <c r="D17"/>
  <c r="R16"/>
  <c r="N16"/>
  <c r="N22" s="1"/>
  <c r="L16"/>
  <c r="L15"/>
  <c r="F15"/>
  <c r="R14"/>
  <c r="L14"/>
  <c r="D14"/>
  <c r="F13"/>
  <c r="F22" s="1"/>
  <c r="L12"/>
  <c r="J12"/>
  <c r="J22" s="1"/>
  <c r="D12"/>
  <c r="L11"/>
  <c r="R10"/>
  <c r="L10"/>
  <c r="Q22" i="2"/>
  <c r="M22"/>
  <c r="K22"/>
  <c r="I22"/>
  <c r="G22"/>
  <c r="E22"/>
  <c r="C22"/>
  <c r="R17"/>
  <c r="R15"/>
  <c r="R11"/>
  <c r="N17"/>
  <c r="N23" s="1"/>
  <c r="L21"/>
  <c r="L20"/>
  <c r="L18"/>
  <c r="L17"/>
  <c r="L16"/>
  <c r="L15"/>
  <c r="L13"/>
  <c r="L12"/>
  <c r="L11"/>
  <c r="J18"/>
  <c r="J13"/>
  <c r="H19"/>
  <c r="H23" s="1"/>
  <c r="F21"/>
  <c r="F19"/>
  <c r="F16"/>
  <c r="F14"/>
  <c r="D20"/>
  <c r="D18"/>
  <c r="D15"/>
  <c r="D13"/>
  <c r="S21" i="3" l="1"/>
  <c r="L22"/>
  <c r="D22"/>
  <c r="R22"/>
  <c r="S22" s="1"/>
  <c r="S22" i="2"/>
  <c r="R23"/>
  <c r="F23"/>
  <c r="D23"/>
  <c r="L23"/>
  <c r="J23"/>
  <c r="S23" l="1"/>
</calcChain>
</file>

<file path=xl/sharedStrings.xml><?xml version="1.0" encoding="utf-8"?>
<sst xmlns="http://schemas.openxmlformats.org/spreadsheetml/2006/main" count="109" uniqueCount="38">
  <si>
    <t xml:space="preserve">№ </t>
  </si>
  <si>
    <t>Подраз-</t>
  </si>
  <si>
    <t>легковые</t>
  </si>
  <si>
    <t xml:space="preserve">       а в т о б  у с ы</t>
  </si>
  <si>
    <t>деление</t>
  </si>
  <si>
    <t>кол-во</t>
  </si>
  <si>
    <t>техосм.</t>
  </si>
  <si>
    <t>ТО</t>
  </si>
  <si>
    <t>ОВГСО</t>
  </si>
  <si>
    <t>АТТ</t>
  </si>
  <si>
    <t>Итого:</t>
  </si>
  <si>
    <t>до 5 тонн</t>
  </si>
  <si>
    <t>св. 5тонн</t>
  </si>
  <si>
    <t>до 3,5тонн</t>
  </si>
  <si>
    <t>св. 3,5тонн</t>
  </si>
  <si>
    <t>Полуприцепы, прицепы</t>
  </si>
  <si>
    <t>до 12тонн</t>
  </si>
  <si>
    <t>с в ы ш е  12тонн</t>
  </si>
  <si>
    <t>Грузовые</t>
  </si>
  <si>
    <t>сумма, руб</t>
  </si>
  <si>
    <t>ед.</t>
  </si>
  <si>
    <t>А\Х"Урт"</t>
  </si>
  <si>
    <t>ООО "АТТ"</t>
  </si>
  <si>
    <t>ООО "АТП"</t>
  </si>
  <si>
    <t>Русбурмаш</t>
  </si>
  <si>
    <t>Исполнитель</t>
  </si>
  <si>
    <t>Заказчик</t>
  </si>
  <si>
    <t>____________/В.С. Святецкий/</t>
  </si>
  <si>
    <t>Согласовано:</t>
  </si>
  <si>
    <t>Начальник транспортного отдела_____________Соломинцев Ю.П.</t>
  </si>
  <si>
    <t>Расчёт затрат за прохождение технического  диагностирования  и получения талона техосмотра на</t>
  </si>
  <si>
    <t>автомобили ОАО ППГХО в 2012 году</t>
  </si>
  <si>
    <t>Общая сумма оплаты  техосмотра с НДС составляет 484848 рубля за 540 ед. а/транспорта.</t>
  </si>
  <si>
    <t xml:space="preserve">                                                                  Приложение №1 к договору №100-10-05 /________  от           февраля 2012года</t>
  </si>
  <si>
    <t>_____________</t>
  </si>
  <si>
    <t>Расчёт затрат  составлен  согласно Постановления Правительства Забайкальского края №495 от 21 декабря 2011г. "Предельный размер</t>
  </si>
  <si>
    <t>платы за проведение технического осмотра транспортных средств" и требований Федерального Закона РФ от 01 июля 2011г. за №170-ФЗ</t>
  </si>
  <si>
    <t>"О техническом осмотре и внесении изменений в отдельные законодательные акты Российской Федерации".</t>
  </si>
</sst>
</file>

<file path=xl/styles.xml><?xml version="1.0" encoding="utf-8"?>
<styleSheet xmlns="http://schemas.openxmlformats.org/spreadsheetml/2006/main">
  <numFmts count="3">
    <numFmt numFmtId="6" formatCode="#,##0&quot;р.&quot;;[Red]\-#,##0&quot;р.&quot;"/>
    <numFmt numFmtId="164" formatCode="0.0"/>
    <numFmt numFmtId="165" formatCode="#,##0_р_."/>
  </numFmts>
  <fonts count="27">
    <font>
      <sz val="10"/>
      <name val="Arial Cyr"/>
      <charset val="204"/>
    </font>
    <font>
      <sz val="10"/>
      <name val="Arial Cyr"/>
      <charset val="204"/>
    </font>
    <font>
      <b/>
      <i/>
      <sz val="12"/>
      <name val="Times New Roman Cyr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11"/>
      <name val="Times New Roman Cyr"/>
      <family val="1"/>
      <charset val="204"/>
    </font>
    <font>
      <sz val="11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b/>
      <sz val="9"/>
      <name val="Times New Roman Cyr"/>
      <charset val="204"/>
    </font>
    <font>
      <b/>
      <sz val="11"/>
      <name val="Times New Roman Cyr"/>
      <charset val="204"/>
    </font>
    <font>
      <sz val="8"/>
      <name val="Arial Cyr"/>
      <charset val="204"/>
    </font>
    <font>
      <b/>
      <sz val="8"/>
      <name val="Times New Roman Cyr"/>
      <family val="1"/>
      <charset val="204"/>
    </font>
    <font>
      <b/>
      <sz val="8"/>
      <name val="Times New Roman Cyr"/>
      <charset val="204"/>
    </font>
    <font>
      <sz val="8"/>
      <name val="Times New Roman Cyr"/>
      <family val="1"/>
      <charset val="204"/>
    </font>
    <font>
      <sz val="6"/>
      <name val="Times New Roman Cyr"/>
      <family val="1"/>
      <charset val="204"/>
    </font>
    <font>
      <b/>
      <sz val="9"/>
      <name val="Arial Cyr"/>
      <charset val="204"/>
    </font>
    <font>
      <sz val="10"/>
      <name val="Times New Roman Cyr"/>
      <family val="1"/>
      <charset val="204"/>
    </font>
    <font>
      <b/>
      <sz val="9"/>
      <name val="Arial Cyr"/>
      <family val="2"/>
      <charset val="204"/>
    </font>
    <font>
      <sz val="8"/>
      <name val="Times New Roman Cyr"/>
      <charset val="204"/>
    </font>
    <font>
      <b/>
      <i/>
      <sz val="10"/>
      <name val="Arial Cyr"/>
      <charset val="204"/>
    </font>
    <font>
      <b/>
      <sz val="12"/>
      <name val="Times New Roman Cyr"/>
      <family val="1"/>
      <charset val="204"/>
    </font>
    <font>
      <sz val="12"/>
      <name val="Times New Roman Cyr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sz val="12"/>
      <name val="Times New Roman Cyr"/>
      <family val="1"/>
      <charset val="204"/>
    </font>
    <font>
      <b/>
      <sz val="12"/>
      <name val="Times New Roman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4" fillId="0" borderId="1" xfId="0" applyFont="1" applyBorder="1"/>
    <xf numFmtId="0" fontId="4" fillId="0" borderId="0" xfId="0" applyFont="1" applyBorder="1"/>
    <xf numFmtId="0" fontId="3" fillId="0" borderId="5" xfId="0" applyFont="1" applyBorder="1"/>
    <xf numFmtId="0" fontId="4" fillId="0" borderId="5" xfId="0" applyFont="1" applyBorder="1"/>
    <xf numFmtId="0" fontId="3" fillId="0" borderId="0" xfId="0" applyFont="1" applyBorder="1"/>
    <xf numFmtId="0" fontId="0" fillId="0" borderId="10" xfId="0" applyBorder="1"/>
    <xf numFmtId="0" fontId="3" fillId="0" borderId="13" xfId="0" applyFont="1" applyBorder="1"/>
    <xf numFmtId="0" fontId="14" fillId="0" borderId="14" xfId="0" applyFont="1" applyFill="1" applyBorder="1"/>
    <xf numFmtId="0" fontId="3" fillId="0" borderId="18" xfId="0" applyFont="1" applyBorder="1"/>
    <xf numFmtId="0" fontId="3" fillId="0" borderId="19" xfId="0" applyFont="1" applyBorder="1"/>
    <xf numFmtId="0" fontId="3" fillId="0" borderId="24" xfId="0" applyFont="1" applyBorder="1" applyAlignment="1">
      <alignment horizontal="center"/>
    </xf>
    <xf numFmtId="1" fontId="3" fillId="2" borderId="8" xfId="0" applyNumberFormat="1" applyFont="1" applyFill="1" applyBorder="1" applyAlignment="1">
      <alignment horizontal="center"/>
    </xf>
    <xf numFmtId="1" fontId="3" fillId="2" borderId="15" xfId="0" applyNumberFormat="1" applyFont="1" applyFill="1" applyBorder="1"/>
    <xf numFmtId="1" fontId="3" fillId="2" borderId="15" xfId="0" applyNumberFormat="1" applyFont="1" applyFill="1" applyBorder="1" applyAlignment="1">
      <alignment horizontal="center"/>
    </xf>
    <xf numFmtId="1" fontId="14" fillId="2" borderId="15" xfId="0" applyNumberFormat="1" applyFont="1" applyFill="1" applyBorder="1"/>
    <xf numFmtId="1" fontId="14" fillId="2" borderId="26" xfId="0" applyNumberFormat="1" applyFont="1" applyFill="1" applyBorder="1"/>
    <xf numFmtId="1" fontId="14" fillId="2" borderId="12" xfId="0" applyNumberFormat="1" applyFont="1" applyFill="1" applyBorder="1"/>
    <xf numFmtId="0" fontId="3" fillId="0" borderId="27" xfId="0" applyFont="1" applyBorder="1" applyAlignment="1">
      <alignment horizontal="center"/>
    </xf>
    <xf numFmtId="1" fontId="3" fillId="2" borderId="28" xfId="0" applyNumberFormat="1" applyFont="1" applyFill="1" applyBorder="1" applyAlignment="1">
      <alignment horizontal="center"/>
    </xf>
    <xf numFmtId="1" fontId="3" fillId="2" borderId="23" xfId="0" applyNumberFormat="1" applyFont="1" applyFill="1" applyBorder="1"/>
    <xf numFmtId="1" fontId="3" fillId="2" borderId="23" xfId="0" applyNumberFormat="1" applyFont="1" applyFill="1" applyBorder="1" applyAlignment="1">
      <alignment horizontal="center"/>
    </xf>
    <xf numFmtId="1" fontId="14" fillId="2" borderId="23" xfId="0" applyNumberFormat="1" applyFont="1" applyFill="1" applyBorder="1"/>
    <xf numFmtId="1" fontId="14" fillId="2" borderId="21" xfId="0" applyNumberFormat="1" applyFont="1" applyFill="1" applyBorder="1"/>
    <xf numFmtId="1" fontId="14" fillId="2" borderId="6" xfId="0" applyNumberFormat="1" applyFont="1" applyFill="1" applyBorder="1" applyAlignment="1">
      <alignment horizontal="center"/>
    </xf>
    <xf numFmtId="164" fontId="14" fillId="2" borderId="11" xfId="0" applyNumberFormat="1" applyFont="1" applyFill="1" applyBorder="1"/>
    <xf numFmtId="1" fontId="14" fillId="2" borderId="15" xfId="0" applyNumberFormat="1" applyFont="1" applyFill="1" applyBorder="1" applyAlignment="1">
      <alignment horizontal="center"/>
    </xf>
    <xf numFmtId="1" fontId="14" fillId="2" borderId="19" xfId="0" applyNumberFormat="1" applyFont="1" applyFill="1" applyBorder="1" applyAlignment="1">
      <alignment horizontal="center"/>
    </xf>
    <xf numFmtId="164" fontId="14" fillId="2" borderId="20" xfId="0" applyNumberFormat="1" applyFont="1" applyFill="1" applyBorder="1"/>
    <xf numFmtId="1" fontId="14" fillId="2" borderId="23" xfId="0" applyNumberFormat="1" applyFont="1" applyFill="1" applyBorder="1" applyAlignment="1">
      <alignment horizontal="center"/>
    </xf>
    <xf numFmtId="1" fontId="14" fillId="2" borderId="30" xfId="0" applyNumberFormat="1" applyFont="1" applyFill="1" applyBorder="1" applyAlignment="1">
      <alignment horizontal="center"/>
    </xf>
    <xf numFmtId="0" fontId="3" fillId="2" borderId="0" xfId="0" applyFont="1" applyFill="1" applyBorder="1"/>
    <xf numFmtId="1" fontId="14" fillId="2" borderId="10" xfId="0" applyNumberFormat="1" applyFont="1" applyFill="1" applyBorder="1" applyAlignment="1">
      <alignment horizontal="center"/>
    </xf>
    <xf numFmtId="1" fontId="14" fillId="2" borderId="33" xfId="0" applyNumberFormat="1" applyFont="1" applyFill="1" applyBorder="1"/>
    <xf numFmtId="1" fontId="14" fillId="2" borderId="33" xfId="0" applyNumberFormat="1" applyFont="1" applyFill="1" applyBorder="1" applyAlignment="1">
      <alignment horizontal="center"/>
    </xf>
    <xf numFmtId="1" fontId="14" fillId="2" borderId="35" xfId="0" applyNumberFormat="1" applyFont="1" applyFill="1" applyBorder="1" applyAlignment="1">
      <alignment horizontal="center"/>
    </xf>
    <xf numFmtId="1" fontId="14" fillId="2" borderId="36" xfId="0" applyNumberFormat="1" applyFont="1" applyFill="1" applyBorder="1"/>
    <xf numFmtId="164" fontId="14" fillId="2" borderId="37" xfId="0" applyNumberFormat="1" applyFont="1" applyFill="1" applyBorder="1"/>
    <xf numFmtId="0" fontId="3" fillId="0" borderId="31" xfId="0" applyFont="1" applyBorder="1" applyAlignment="1">
      <alignment horizontal="center"/>
    </xf>
    <xf numFmtId="1" fontId="14" fillId="2" borderId="9" xfId="0" applyNumberFormat="1" applyFont="1" applyFill="1" applyBorder="1" applyAlignment="1">
      <alignment horizontal="center"/>
    </xf>
    <xf numFmtId="1" fontId="14" fillId="2" borderId="40" xfId="0" applyNumberFormat="1" applyFont="1" applyFill="1" applyBorder="1" applyAlignment="1">
      <alignment horizontal="center"/>
    </xf>
    <xf numFmtId="1" fontId="11" fillId="2" borderId="15" xfId="0" applyNumberFormat="1" applyFont="1" applyFill="1" applyBorder="1" applyAlignment="1">
      <alignment horizontal="center"/>
    </xf>
    <xf numFmtId="164" fontId="11" fillId="2" borderId="11" xfId="0" applyNumberFormat="1" applyFont="1" applyFill="1" applyBorder="1"/>
    <xf numFmtId="1" fontId="11" fillId="2" borderId="26" xfId="0" applyNumberFormat="1" applyFont="1" applyFill="1" applyBorder="1"/>
    <xf numFmtId="0" fontId="3" fillId="0" borderId="18" xfId="0" applyFont="1" applyBorder="1" applyAlignment="1">
      <alignment horizontal="center"/>
    </xf>
    <xf numFmtId="1" fontId="14" fillId="2" borderId="19" xfId="0" applyNumberFormat="1" applyFont="1" applyFill="1" applyBorder="1"/>
    <xf numFmtId="0" fontId="3" fillId="0" borderId="35" xfId="0" applyFont="1" applyBorder="1" applyAlignment="1">
      <alignment horizontal="center"/>
    </xf>
    <xf numFmtId="1" fontId="9" fillId="0" borderId="0" xfId="0" applyNumberFormat="1" applyFont="1" applyBorder="1"/>
    <xf numFmtId="164" fontId="9" fillId="0" borderId="0" xfId="0" applyNumberFormat="1" applyFont="1" applyBorder="1"/>
    <xf numFmtId="1" fontId="9" fillId="0" borderId="0" xfId="0" applyNumberFormat="1" applyFont="1" applyBorder="1" applyAlignment="1">
      <alignment horizontal="center"/>
    </xf>
    <xf numFmtId="0" fontId="9" fillId="0" borderId="0" xfId="0" applyFont="1" applyBorder="1"/>
    <xf numFmtId="1" fontId="7" fillId="0" borderId="0" xfId="0" applyNumberFormat="1" applyFont="1" applyBorder="1"/>
    <xf numFmtId="0" fontId="8" fillId="0" borderId="0" xfId="0" applyFont="1"/>
    <xf numFmtId="1" fontId="8" fillId="0" borderId="0" xfId="0" applyNumberFormat="1" applyFont="1"/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64" fontId="13" fillId="0" borderId="0" xfId="0" applyNumberFormat="1" applyFont="1" applyBorder="1"/>
    <xf numFmtId="1" fontId="13" fillId="0" borderId="0" xfId="0" applyNumberFormat="1" applyFont="1" applyBorder="1"/>
    <xf numFmtId="0" fontId="7" fillId="0" borderId="0" xfId="0" applyFont="1"/>
    <xf numFmtId="0" fontId="17" fillId="0" borderId="0" xfId="0" applyFont="1" applyBorder="1"/>
    <xf numFmtId="0" fontId="18" fillId="0" borderId="0" xfId="0" applyFont="1" applyAlignment="1">
      <alignment horizontal="center"/>
    </xf>
    <xf numFmtId="0" fontId="14" fillId="0" borderId="0" xfId="0" applyFont="1" applyBorder="1"/>
    <xf numFmtId="0" fontId="19" fillId="0" borderId="0" xfId="0" applyFont="1" applyFill="1" applyBorder="1"/>
    <xf numFmtId="0" fontId="14" fillId="0" borderId="0" xfId="0" applyFont="1" applyFill="1" applyBorder="1"/>
    <xf numFmtId="0" fontId="13" fillId="0" borderId="0" xfId="0" applyFont="1" applyBorder="1" applyAlignment="1">
      <alignment horizontal="center"/>
    </xf>
    <xf numFmtId="0" fontId="11" fillId="0" borderId="0" xfId="0" applyFont="1" applyBorder="1"/>
    <xf numFmtId="164" fontId="13" fillId="0" borderId="0" xfId="0" applyNumberFormat="1" applyFont="1" applyBorder="1" applyAlignment="1">
      <alignment horizontal="center"/>
    </xf>
    <xf numFmtId="1" fontId="14" fillId="0" borderId="0" xfId="0" applyNumberFormat="1" applyFont="1" applyFill="1" applyBorder="1" applyAlignment="1">
      <alignment horizontal="center"/>
    </xf>
    <xf numFmtId="1" fontId="14" fillId="0" borderId="0" xfId="0" applyNumberFormat="1" applyFont="1" applyFill="1" applyBorder="1"/>
    <xf numFmtId="164" fontId="14" fillId="0" borderId="0" xfId="0" applyNumberFormat="1" applyFont="1" applyFill="1" applyBorder="1"/>
    <xf numFmtId="165" fontId="14" fillId="0" borderId="0" xfId="0" applyNumberFormat="1" applyFont="1" applyFill="1" applyBorder="1" applyAlignment="1">
      <alignment horizontal="center"/>
    </xf>
    <xf numFmtId="165" fontId="14" fillId="0" borderId="0" xfId="0" applyNumberFormat="1" applyFont="1" applyFill="1" applyBorder="1"/>
    <xf numFmtId="0" fontId="15" fillId="0" borderId="0" xfId="0" applyFont="1" applyFill="1" applyBorder="1"/>
    <xf numFmtId="0" fontId="1" fillId="0" borderId="0" xfId="0" applyFont="1"/>
    <xf numFmtId="1" fontId="12" fillId="0" borderId="0" xfId="0" applyNumberFormat="1" applyFont="1" applyBorder="1" applyAlignment="1">
      <alignment horizontal="center"/>
    </xf>
    <xf numFmtId="1" fontId="12" fillId="0" borderId="0" xfId="0" applyNumberFormat="1" applyFont="1" applyBorder="1"/>
    <xf numFmtId="1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164" fontId="7" fillId="0" borderId="0" xfId="0" applyNumberFormat="1" applyFont="1" applyBorder="1"/>
    <xf numFmtId="0" fontId="12" fillId="0" borderId="0" xfId="0" applyFont="1" applyBorder="1" applyAlignment="1">
      <alignment horizontal="center"/>
    </xf>
    <xf numFmtId="0" fontId="17" fillId="0" borderId="1" xfId="0" applyFont="1" applyBorder="1"/>
    <xf numFmtId="0" fontId="14" fillId="0" borderId="32" xfId="0" applyFont="1" applyBorder="1"/>
    <xf numFmtId="0" fontId="14" fillId="0" borderId="26" xfId="0" applyFont="1" applyBorder="1"/>
    <xf numFmtId="1" fontId="14" fillId="2" borderId="26" xfId="0" applyNumberFormat="1" applyFont="1" applyFill="1" applyBorder="1" applyAlignment="1">
      <alignment horizontal="center"/>
    </xf>
    <xf numFmtId="1" fontId="14" fillId="2" borderId="32" xfId="0" applyNumberFormat="1" applyFont="1" applyFill="1" applyBorder="1" applyAlignment="1">
      <alignment horizontal="center"/>
    </xf>
    <xf numFmtId="165" fontId="14" fillId="2" borderId="26" xfId="0" applyNumberFormat="1" applyFont="1" applyFill="1" applyBorder="1" applyAlignment="1">
      <alignment horizontal="center"/>
    </xf>
    <xf numFmtId="0" fontId="14" fillId="2" borderId="28" xfId="0" applyFont="1" applyFill="1" applyBorder="1"/>
    <xf numFmtId="1" fontId="14" fillId="2" borderId="41" xfId="0" applyNumberFormat="1" applyFont="1" applyFill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19" fillId="2" borderId="2" xfId="0" applyFont="1" applyFill="1" applyBorder="1"/>
    <xf numFmtId="1" fontId="14" fillId="2" borderId="36" xfId="0" applyNumberFormat="1" applyFont="1" applyFill="1" applyBorder="1" applyAlignment="1">
      <alignment horizontal="center"/>
    </xf>
    <xf numFmtId="1" fontId="14" fillId="2" borderId="39" xfId="0" applyNumberFormat="1" applyFont="1" applyFill="1" applyBorder="1" applyAlignment="1">
      <alignment horizontal="center"/>
    </xf>
    <xf numFmtId="0" fontId="14" fillId="2" borderId="19" xfId="0" applyFont="1" applyFill="1" applyBorder="1"/>
    <xf numFmtId="1" fontId="7" fillId="0" borderId="0" xfId="0" applyNumberFormat="1" applyFont="1"/>
    <xf numFmtId="0" fontId="20" fillId="0" borderId="0" xfId="0" applyFont="1"/>
    <xf numFmtId="0" fontId="21" fillId="0" borderId="0" xfId="0" applyFont="1" applyFill="1" applyBorder="1"/>
    <xf numFmtId="1" fontId="16" fillId="0" borderId="0" xfId="0" applyNumberFormat="1" applyFont="1" applyFill="1"/>
    <xf numFmtId="0" fontId="15" fillId="0" borderId="26" xfId="0" applyFont="1" applyBorder="1"/>
    <xf numFmtId="0" fontId="14" fillId="0" borderId="32" xfId="0" applyFont="1" applyFill="1" applyBorder="1"/>
    <xf numFmtId="0" fontId="14" fillId="0" borderId="7" xfId="0" applyFont="1" applyBorder="1"/>
    <xf numFmtId="164" fontId="13" fillId="0" borderId="21" xfId="0" applyNumberFormat="1" applyFont="1" applyBorder="1" applyAlignment="1">
      <alignment horizontal="center"/>
    </xf>
    <xf numFmtId="0" fontId="22" fillId="0" borderId="0" xfId="0" applyFont="1" applyBorder="1"/>
    <xf numFmtId="0" fontId="4" fillId="0" borderId="2" xfId="0" applyFont="1" applyBorder="1" applyAlignment="1">
      <alignment horizontal="center"/>
    </xf>
    <xf numFmtId="1" fontId="9" fillId="0" borderId="22" xfId="0" applyNumberFormat="1" applyFont="1" applyFill="1" applyBorder="1" applyAlignment="1">
      <alignment horizontal="center"/>
    </xf>
    <xf numFmtId="1" fontId="3" fillId="2" borderId="17" xfId="0" applyNumberFormat="1" applyFont="1" applyFill="1" applyBorder="1"/>
    <xf numFmtId="1" fontId="3" fillId="2" borderId="29" xfId="0" applyNumberFormat="1" applyFont="1" applyFill="1" applyBorder="1"/>
    <xf numFmtId="1" fontId="14" fillId="2" borderId="17" xfId="0" applyNumberFormat="1" applyFont="1" applyFill="1" applyBorder="1"/>
    <xf numFmtId="1" fontId="14" fillId="2" borderId="29" xfId="0" applyNumberFormat="1" applyFont="1" applyFill="1" applyBorder="1"/>
    <xf numFmtId="1" fontId="14" fillId="2" borderId="34" xfId="0" applyNumberFormat="1" applyFont="1" applyFill="1" applyBorder="1"/>
    <xf numFmtId="1" fontId="14" fillId="2" borderId="25" xfId="0" applyNumberFormat="1" applyFont="1" applyFill="1" applyBorder="1"/>
    <xf numFmtId="1" fontId="14" fillId="2" borderId="30" xfId="0" applyNumberFormat="1" applyFont="1" applyFill="1" applyBorder="1"/>
    <xf numFmtId="1" fontId="14" fillId="2" borderId="35" xfId="0" applyNumberFormat="1" applyFont="1" applyFill="1" applyBorder="1"/>
    <xf numFmtId="1" fontId="13" fillId="0" borderId="30" xfId="0" applyNumberFormat="1" applyFont="1" applyBorder="1" applyAlignment="1">
      <alignment horizontal="center"/>
    </xf>
    <xf numFmtId="1" fontId="14" fillId="2" borderId="32" xfId="0" applyNumberFormat="1" applyFont="1" applyFill="1" applyBorder="1"/>
    <xf numFmtId="1" fontId="14" fillId="2" borderId="22" xfId="0" applyNumberFormat="1" applyFont="1" applyFill="1" applyBorder="1"/>
    <xf numFmtId="1" fontId="14" fillId="2" borderId="39" xfId="0" applyNumberFormat="1" applyFont="1" applyFill="1" applyBorder="1"/>
    <xf numFmtId="1" fontId="14" fillId="2" borderId="43" xfId="0" applyNumberFormat="1" applyFont="1" applyFill="1" applyBorder="1"/>
    <xf numFmtId="1" fontId="13" fillId="0" borderId="21" xfId="0" applyNumberFormat="1" applyFont="1" applyBorder="1"/>
    <xf numFmtId="1" fontId="14" fillId="2" borderId="38" xfId="0" applyNumberFormat="1" applyFont="1" applyFill="1" applyBorder="1"/>
    <xf numFmtId="1" fontId="11" fillId="2" borderId="12" xfId="0" applyNumberFormat="1" applyFont="1" applyFill="1" applyBorder="1"/>
    <xf numFmtId="1" fontId="11" fillId="0" borderId="0" xfId="0" applyNumberFormat="1" applyFont="1"/>
    <xf numFmtId="0" fontId="11" fillId="0" borderId="0" xfId="0" applyFont="1"/>
    <xf numFmtId="1" fontId="14" fillId="0" borderId="35" xfId="0" applyNumberFormat="1" applyFont="1" applyBorder="1" applyAlignment="1">
      <alignment horizontal="center"/>
    </xf>
    <xf numFmtId="1" fontId="14" fillId="0" borderId="0" xfId="0" applyNumberFormat="1" applyFont="1" applyBorder="1"/>
    <xf numFmtId="0" fontId="6" fillId="0" borderId="0" xfId="0" applyFont="1"/>
    <xf numFmtId="0" fontId="23" fillId="0" borderId="0" xfId="0" applyFont="1"/>
    <xf numFmtId="0" fontId="24" fillId="0" borderId="0" xfId="0" applyFont="1"/>
    <xf numFmtId="0" fontId="0" fillId="0" borderId="0" xfId="0" applyFont="1"/>
    <xf numFmtId="0" fontId="14" fillId="2" borderId="6" xfId="0" applyFont="1" applyFill="1" applyBorder="1"/>
    <xf numFmtId="0" fontId="14" fillId="2" borderId="8" xfId="0" applyFont="1" applyFill="1" applyBorder="1"/>
    <xf numFmtId="0" fontId="14" fillId="0" borderId="12" xfId="0" applyFont="1" applyFill="1" applyBorder="1"/>
    <xf numFmtId="1" fontId="13" fillId="0" borderId="21" xfId="0" applyNumberFormat="1" applyFont="1" applyBorder="1" applyAlignment="1">
      <alignment horizontal="center"/>
    </xf>
    <xf numFmtId="1" fontId="14" fillId="2" borderId="45" xfId="0" applyNumberFormat="1" applyFont="1" applyFill="1" applyBorder="1"/>
    <xf numFmtId="0" fontId="14" fillId="0" borderId="47" xfId="0" applyFont="1" applyFill="1" applyBorder="1"/>
    <xf numFmtId="1" fontId="9" fillId="0" borderId="48" xfId="0" applyNumberFormat="1" applyFont="1" applyFill="1" applyBorder="1" applyAlignment="1">
      <alignment horizontal="center"/>
    </xf>
    <xf numFmtId="1" fontId="3" fillId="2" borderId="16" xfId="0" applyNumberFormat="1" applyFont="1" applyFill="1" applyBorder="1"/>
    <xf numFmtId="1" fontId="3" fillId="2" borderId="21" xfId="0" applyNumberFormat="1" applyFont="1" applyFill="1" applyBorder="1"/>
    <xf numFmtId="1" fontId="14" fillId="2" borderId="16" xfId="0" applyNumberFormat="1" applyFont="1" applyFill="1" applyBorder="1"/>
    <xf numFmtId="1" fontId="11" fillId="2" borderId="16" xfId="0" applyNumberFormat="1" applyFont="1" applyFill="1" applyBorder="1"/>
    <xf numFmtId="6" fontId="14" fillId="0" borderId="12" xfId="0" applyNumberFormat="1" applyFont="1" applyBorder="1"/>
    <xf numFmtId="1" fontId="9" fillId="0" borderId="21" xfId="0" applyNumberFormat="1" applyFont="1" applyBorder="1" applyAlignment="1">
      <alignment horizontal="center"/>
    </xf>
    <xf numFmtId="1" fontId="14" fillId="2" borderId="49" xfId="0" applyNumberFormat="1" applyFont="1" applyFill="1" applyBorder="1"/>
    <xf numFmtId="0" fontId="4" fillId="0" borderId="2" xfId="0" applyFont="1" applyBorder="1" applyAlignment="1">
      <alignment horizontal="center"/>
    </xf>
    <xf numFmtId="0" fontId="25" fillId="0" borderId="0" xfId="0" applyFont="1" applyBorder="1"/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2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6" xfId="0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6" fontId="14" fillId="0" borderId="0" xfId="0" applyNumberFormat="1" applyFont="1" applyBorder="1"/>
    <xf numFmtId="164" fontId="9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3" fillId="0" borderId="0" xfId="0" applyFont="1" applyBorder="1"/>
    <xf numFmtId="0" fontId="13" fillId="2" borderId="0" xfId="0" applyFont="1" applyFill="1" applyBorder="1"/>
    <xf numFmtId="1" fontId="3" fillId="2" borderId="0" xfId="0" applyNumberFormat="1" applyFont="1" applyFill="1" applyBorder="1" applyAlignment="1">
      <alignment horizontal="center"/>
    </xf>
    <xf numFmtId="1" fontId="3" fillId="2" borderId="0" xfId="0" applyNumberFormat="1" applyFont="1" applyFill="1" applyBorder="1"/>
    <xf numFmtId="0" fontId="3" fillId="2" borderId="0" xfId="0" applyNumberFormat="1" applyFont="1" applyFill="1" applyBorder="1"/>
    <xf numFmtId="1" fontId="14" fillId="2" borderId="0" xfId="0" applyNumberFormat="1" applyFont="1" applyFill="1" applyBorder="1"/>
    <xf numFmtId="164" fontId="3" fillId="2" borderId="0" xfId="0" applyNumberFormat="1" applyFont="1" applyFill="1" applyBorder="1"/>
    <xf numFmtId="1" fontId="14" fillId="2" borderId="0" xfId="0" applyNumberFormat="1" applyFont="1" applyFill="1" applyBorder="1" applyAlignment="1">
      <alignment horizontal="center"/>
    </xf>
    <xf numFmtId="164" fontId="14" fillId="2" borderId="0" xfId="0" applyNumberFormat="1" applyFont="1" applyFill="1" applyBorder="1"/>
    <xf numFmtId="0" fontId="14" fillId="2" borderId="0" xfId="0" applyNumberFormat="1" applyFont="1" applyFill="1" applyBorder="1"/>
    <xf numFmtId="0" fontId="13" fillId="2" borderId="0" xfId="0" applyFont="1" applyFill="1" applyBorder="1" applyAlignment="1">
      <alignment horizontal="right"/>
    </xf>
    <xf numFmtId="1" fontId="11" fillId="2" borderId="0" xfId="0" applyNumberFormat="1" applyFont="1" applyFill="1" applyBorder="1" applyAlignment="1">
      <alignment horizontal="center"/>
    </xf>
    <xf numFmtId="0" fontId="11" fillId="2" borderId="0" xfId="0" applyNumberFormat="1" applyFont="1" applyFill="1" applyBorder="1"/>
    <xf numFmtId="1" fontId="11" fillId="2" borderId="0" xfId="0" applyNumberFormat="1" applyFont="1" applyFill="1" applyBorder="1"/>
    <xf numFmtId="164" fontId="11" fillId="2" borderId="0" xfId="0" applyNumberFormat="1" applyFont="1" applyFill="1" applyBorder="1"/>
    <xf numFmtId="1" fontId="8" fillId="0" borderId="0" xfId="0" applyNumberFormat="1" applyFont="1" applyBorder="1"/>
    <xf numFmtId="164" fontId="8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0"/>
  <sheetViews>
    <sheetView view="pageLayout" zoomScaleNormal="100" workbookViewId="0">
      <selection activeCell="Q29" sqref="Q29"/>
    </sheetView>
  </sheetViews>
  <sheetFormatPr defaultRowHeight="12.75"/>
  <cols>
    <col min="1" max="1" width="3.140625" customWidth="1"/>
    <col min="2" max="2" width="10" customWidth="1"/>
    <col min="3" max="3" width="3.5703125" customWidth="1"/>
    <col min="4" max="4" width="8.42578125" customWidth="1"/>
    <col min="5" max="5" width="5.42578125" customWidth="1"/>
    <col min="6" max="6" width="8.28515625" customWidth="1"/>
    <col min="7" max="7" width="5.7109375" customWidth="1"/>
    <col min="8" max="8" width="8.28515625" customWidth="1"/>
    <col min="9" max="9" width="6" customWidth="1"/>
    <col min="10" max="10" width="8.28515625" customWidth="1"/>
    <col min="11" max="11" width="5.85546875" customWidth="1"/>
    <col min="12" max="12" width="8.28515625" customWidth="1"/>
    <col min="13" max="13" width="5.28515625" customWidth="1"/>
    <col min="14" max="14" width="8.42578125" customWidth="1"/>
    <col min="15" max="15" width="6.140625" customWidth="1"/>
    <col min="16" max="16" width="8.42578125" customWidth="1"/>
    <col min="17" max="17" width="6.140625" customWidth="1"/>
    <col min="18" max="18" width="8.85546875" customWidth="1"/>
    <col min="19" max="19" width="8" customWidth="1"/>
  </cols>
  <sheetData>
    <row r="1" spans="1:19">
      <c r="D1" t="s">
        <v>33</v>
      </c>
    </row>
    <row r="4" spans="1:19" ht="15.75">
      <c r="A4" s="148" t="s">
        <v>30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</row>
    <row r="5" spans="1:19" ht="15.75">
      <c r="B5" s="149"/>
      <c r="C5" s="149"/>
      <c r="D5" s="149"/>
      <c r="E5" s="149"/>
      <c r="F5" s="149"/>
      <c r="G5" s="149"/>
      <c r="H5" s="52" t="s">
        <v>31</v>
      </c>
      <c r="I5" s="94"/>
      <c r="J5" s="94"/>
      <c r="K5" s="94"/>
      <c r="L5" s="94"/>
      <c r="M5" s="94"/>
      <c r="N5" s="94"/>
    </row>
    <row r="6" spans="1:19" ht="13.5" thickBot="1"/>
    <row r="7" spans="1:19" ht="15" thickBot="1">
      <c r="A7" s="80"/>
      <c r="B7" s="1" t="s">
        <v>1</v>
      </c>
      <c r="C7" s="150" t="s">
        <v>2</v>
      </c>
      <c r="D7" s="151"/>
      <c r="E7" s="102"/>
      <c r="F7" s="152" t="s">
        <v>3</v>
      </c>
      <c r="G7" s="153"/>
      <c r="H7" s="151"/>
      <c r="I7" s="163" t="s">
        <v>18</v>
      </c>
      <c r="J7" s="145"/>
      <c r="K7" s="145"/>
      <c r="L7" s="145"/>
      <c r="M7" s="145"/>
      <c r="N7" s="155"/>
      <c r="O7" s="154" t="s">
        <v>15</v>
      </c>
      <c r="P7" s="145"/>
      <c r="Q7" s="145"/>
      <c r="R7" s="155"/>
    </row>
    <row r="8" spans="1:19" ht="15" thickBot="1">
      <c r="A8" s="3" t="s">
        <v>0</v>
      </c>
      <c r="B8" s="4" t="s">
        <v>4</v>
      </c>
      <c r="C8" s="156"/>
      <c r="D8" s="157"/>
      <c r="E8" s="158" t="s">
        <v>11</v>
      </c>
      <c r="F8" s="159"/>
      <c r="G8" s="158" t="s">
        <v>12</v>
      </c>
      <c r="H8" s="160"/>
      <c r="I8" s="164" t="s">
        <v>13</v>
      </c>
      <c r="J8" s="165"/>
      <c r="K8" s="144" t="s">
        <v>16</v>
      </c>
      <c r="L8" s="145"/>
      <c r="M8" s="146" t="s">
        <v>17</v>
      </c>
      <c r="N8" s="147"/>
      <c r="O8" s="156" t="s">
        <v>13</v>
      </c>
      <c r="P8" s="161"/>
      <c r="Q8" s="154" t="s">
        <v>14</v>
      </c>
      <c r="R8" s="162"/>
    </row>
    <row r="9" spans="1:19">
      <c r="A9" s="3"/>
      <c r="B9" s="3" t="s">
        <v>5</v>
      </c>
      <c r="C9" s="6"/>
      <c r="D9" s="139" t="s">
        <v>19</v>
      </c>
      <c r="E9" s="7"/>
      <c r="F9" s="8" t="s">
        <v>19</v>
      </c>
      <c r="G9" s="7"/>
      <c r="H9" s="133" t="s">
        <v>19</v>
      </c>
      <c r="I9" s="97"/>
      <c r="J9" s="98" t="s">
        <v>19</v>
      </c>
      <c r="K9" s="81"/>
      <c r="L9" s="98" t="s">
        <v>19</v>
      </c>
      <c r="M9" s="82"/>
      <c r="N9" s="130" t="s">
        <v>19</v>
      </c>
      <c r="O9" s="82"/>
      <c r="P9" s="98" t="s">
        <v>19</v>
      </c>
      <c r="Q9" s="99"/>
      <c r="R9" s="130" t="s">
        <v>19</v>
      </c>
    </row>
    <row r="10" spans="1:19" ht="13.5" thickBot="1">
      <c r="A10" s="9"/>
      <c r="B10" s="9" t="s">
        <v>6</v>
      </c>
      <c r="C10" s="10" t="s">
        <v>20</v>
      </c>
      <c r="D10" s="140">
        <v>402</v>
      </c>
      <c r="E10" s="10" t="s">
        <v>20</v>
      </c>
      <c r="F10" s="103">
        <v>723</v>
      </c>
      <c r="G10" s="10" t="s">
        <v>20</v>
      </c>
      <c r="H10" s="134">
        <v>870</v>
      </c>
      <c r="I10" s="10" t="s">
        <v>20</v>
      </c>
      <c r="J10" s="112">
        <v>428</v>
      </c>
      <c r="K10" s="10" t="s">
        <v>20</v>
      </c>
      <c r="L10" s="112">
        <v>843</v>
      </c>
      <c r="M10" s="10" t="s">
        <v>20</v>
      </c>
      <c r="N10" s="131">
        <v>910</v>
      </c>
      <c r="O10" s="10" t="s">
        <v>20</v>
      </c>
      <c r="P10" s="100">
        <v>335</v>
      </c>
      <c r="Q10" s="10" t="s">
        <v>20</v>
      </c>
      <c r="R10" s="117">
        <v>589</v>
      </c>
    </row>
    <row r="11" spans="1:19">
      <c r="A11" s="11">
        <v>1</v>
      </c>
      <c r="B11" s="128" t="s">
        <v>24</v>
      </c>
      <c r="C11" s="12"/>
      <c r="D11" s="135"/>
      <c r="E11" s="14"/>
      <c r="F11" s="104"/>
      <c r="G11" s="13"/>
      <c r="H11" s="135"/>
      <c r="I11" s="83"/>
      <c r="J11" s="113"/>
      <c r="K11" s="84">
        <v>1</v>
      </c>
      <c r="L11" s="113">
        <f>L10*K11</f>
        <v>843</v>
      </c>
      <c r="M11" s="85"/>
      <c r="N11" s="17"/>
      <c r="O11" s="16"/>
      <c r="P11" s="25"/>
      <c r="Q11" s="16">
        <v>4</v>
      </c>
      <c r="R11" s="17">
        <f>R10*Q11</f>
        <v>2356</v>
      </c>
      <c r="S11" s="120"/>
    </row>
    <row r="12" spans="1:19" ht="13.5" thickBot="1">
      <c r="A12" s="18" t="s">
        <v>7</v>
      </c>
      <c r="B12" s="86">
        <v>2</v>
      </c>
      <c r="C12" s="19"/>
      <c r="D12" s="136"/>
      <c r="E12" s="21"/>
      <c r="F12" s="105"/>
      <c r="G12" s="20"/>
      <c r="H12" s="136"/>
      <c r="I12" s="87"/>
      <c r="J12" s="114"/>
      <c r="K12" s="30">
        <v>1</v>
      </c>
      <c r="L12" s="110">
        <f>L10*K12</f>
        <v>843</v>
      </c>
      <c r="M12" s="29"/>
      <c r="N12" s="23"/>
      <c r="O12" s="22"/>
      <c r="P12" s="28"/>
      <c r="Q12" s="22"/>
      <c r="R12" s="23"/>
      <c r="S12" s="120"/>
    </row>
    <row r="13" spans="1:19">
      <c r="A13" s="11">
        <v>2</v>
      </c>
      <c r="B13" s="129" t="s">
        <v>8</v>
      </c>
      <c r="C13" s="24">
        <v>2</v>
      </c>
      <c r="D13" s="17">
        <f>D10*C13</f>
        <v>804</v>
      </c>
      <c r="E13" s="26"/>
      <c r="F13" s="106"/>
      <c r="G13" s="15"/>
      <c r="H13" s="137"/>
      <c r="I13" s="26">
        <v>10</v>
      </c>
      <c r="J13" s="109">
        <f>J10*I13</f>
        <v>4280</v>
      </c>
      <c r="K13" s="84">
        <v>1</v>
      </c>
      <c r="L13" s="113">
        <f>L10*K13</f>
        <v>843</v>
      </c>
      <c r="M13" s="83"/>
      <c r="N13" s="17"/>
      <c r="O13" s="16"/>
      <c r="P13" s="25"/>
      <c r="Q13" s="16"/>
      <c r="R13" s="17"/>
      <c r="S13" s="120"/>
    </row>
    <row r="14" spans="1:19" ht="13.5" thickBot="1">
      <c r="A14" s="18" t="s">
        <v>7</v>
      </c>
      <c r="B14" s="86">
        <v>2</v>
      </c>
      <c r="C14" s="27"/>
      <c r="D14" s="23"/>
      <c r="E14" s="29">
        <v>2</v>
      </c>
      <c r="F14" s="107">
        <f>F10*E14*B14</f>
        <v>2892</v>
      </c>
      <c r="G14" s="22"/>
      <c r="H14" s="23"/>
      <c r="I14" s="29"/>
      <c r="J14" s="110"/>
      <c r="K14" s="30"/>
      <c r="L14" s="110"/>
      <c r="M14" s="29"/>
      <c r="N14" s="23"/>
      <c r="O14" s="22"/>
      <c r="P14" s="28"/>
      <c r="Q14" s="22"/>
      <c r="R14" s="23"/>
      <c r="S14" s="120"/>
    </row>
    <row r="15" spans="1:19">
      <c r="A15" s="11">
        <v>3</v>
      </c>
      <c r="B15" s="129" t="s">
        <v>9</v>
      </c>
      <c r="C15" s="24">
        <v>23</v>
      </c>
      <c r="D15" s="17">
        <f>D10*C15</f>
        <v>9246</v>
      </c>
      <c r="E15" s="26"/>
      <c r="F15" s="106"/>
      <c r="G15" s="15"/>
      <c r="H15" s="137"/>
      <c r="I15" s="83"/>
      <c r="J15" s="113"/>
      <c r="K15" s="84">
        <v>69</v>
      </c>
      <c r="L15" s="113">
        <f>L10*K15</f>
        <v>58167</v>
      </c>
      <c r="M15" s="83"/>
      <c r="N15" s="17"/>
      <c r="O15" s="16"/>
      <c r="P15" s="25"/>
      <c r="Q15" s="16">
        <v>25</v>
      </c>
      <c r="R15" s="17">
        <f>R10*Q15</f>
        <v>14725</v>
      </c>
      <c r="S15" s="120"/>
    </row>
    <row r="16" spans="1:19" ht="13.5" thickBot="1">
      <c r="A16" s="18" t="s">
        <v>7</v>
      </c>
      <c r="B16" s="86">
        <v>2</v>
      </c>
      <c r="C16" s="27"/>
      <c r="D16" s="23"/>
      <c r="E16" s="29">
        <v>4</v>
      </c>
      <c r="F16" s="107">
        <f>F10*E16*B16</f>
        <v>5784</v>
      </c>
      <c r="G16" s="22"/>
      <c r="H16" s="23"/>
      <c r="I16" s="87"/>
      <c r="J16" s="114"/>
      <c r="K16" s="30">
        <v>21</v>
      </c>
      <c r="L16" s="110">
        <f>L10*K16*B16</f>
        <v>35406</v>
      </c>
      <c r="M16" s="29"/>
      <c r="N16" s="23"/>
      <c r="O16" s="22"/>
      <c r="P16" s="28"/>
      <c r="Q16" s="22"/>
      <c r="R16" s="23"/>
      <c r="S16" s="120"/>
    </row>
    <row r="17" spans="1:19" ht="13.5" thickBot="1">
      <c r="A17" s="88">
        <v>4</v>
      </c>
      <c r="B17" s="89" t="s">
        <v>22</v>
      </c>
      <c r="C17" s="32"/>
      <c r="D17" s="132"/>
      <c r="E17" s="34"/>
      <c r="F17" s="108"/>
      <c r="G17" s="33"/>
      <c r="H17" s="132"/>
      <c r="I17" s="90"/>
      <c r="J17" s="115"/>
      <c r="K17" s="91">
        <v>58</v>
      </c>
      <c r="L17" s="115">
        <f>L10*K17</f>
        <v>48894</v>
      </c>
      <c r="M17" s="90">
        <v>30</v>
      </c>
      <c r="N17" s="118">
        <f>N10*M17</f>
        <v>27300</v>
      </c>
      <c r="O17" s="36"/>
      <c r="P17" s="37"/>
      <c r="Q17" s="36">
        <v>42</v>
      </c>
      <c r="R17" s="118">
        <f>R10*Q17</f>
        <v>24738</v>
      </c>
      <c r="S17" s="120"/>
    </row>
    <row r="18" spans="1:19">
      <c r="A18" s="11">
        <v>5</v>
      </c>
      <c r="B18" s="128" t="s">
        <v>23</v>
      </c>
      <c r="C18" s="26">
        <v>59</v>
      </c>
      <c r="D18" s="137">
        <f>D10*C18</f>
        <v>23718</v>
      </c>
      <c r="E18" s="26"/>
      <c r="F18" s="109"/>
      <c r="G18" s="15"/>
      <c r="H18" s="137"/>
      <c r="I18" s="83">
        <v>5</v>
      </c>
      <c r="J18" s="113">
        <f>J10*I18</f>
        <v>2140</v>
      </c>
      <c r="K18" s="84">
        <v>67</v>
      </c>
      <c r="L18" s="113">
        <f>L10*K18</f>
        <v>56481</v>
      </c>
      <c r="M18" s="83"/>
      <c r="N18" s="17"/>
      <c r="O18" s="16"/>
      <c r="P18" s="25"/>
      <c r="Q18" s="16"/>
      <c r="R18" s="17"/>
      <c r="S18" s="120"/>
    </row>
    <row r="19" spans="1:19" ht="13.5" thickBot="1">
      <c r="A19" s="44" t="s">
        <v>7</v>
      </c>
      <c r="B19" s="86">
        <v>2</v>
      </c>
      <c r="C19" s="29"/>
      <c r="D19" s="23"/>
      <c r="E19" s="29">
        <v>49</v>
      </c>
      <c r="F19" s="110">
        <f>F10*E19*B19</f>
        <v>70854</v>
      </c>
      <c r="G19" s="29">
        <v>44</v>
      </c>
      <c r="H19" s="23">
        <f>H10*G19*B19</f>
        <v>76560</v>
      </c>
      <c r="I19" s="87"/>
      <c r="J19" s="114"/>
      <c r="K19" s="30"/>
      <c r="L19" s="110"/>
      <c r="M19" s="29"/>
      <c r="N19" s="23"/>
      <c r="O19" s="22"/>
      <c r="P19" s="28"/>
      <c r="Q19" s="22"/>
      <c r="R19" s="23"/>
      <c r="S19" s="120"/>
    </row>
    <row r="20" spans="1:19">
      <c r="A20" s="38">
        <v>6</v>
      </c>
      <c r="B20" s="129" t="s">
        <v>21</v>
      </c>
      <c r="C20" s="39">
        <v>4</v>
      </c>
      <c r="D20" s="141">
        <f>D10*C20</f>
        <v>1608</v>
      </c>
      <c r="E20" s="40"/>
      <c r="F20" s="109"/>
      <c r="G20" s="41"/>
      <c r="H20" s="138"/>
      <c r="I20" s="40"/>
      <c r="J20" s="116"/>
      <c r="K20" s="35">
        <v>16</v>
      </c>
      <c r="L20" s="111">
        <f>L10*K20</f>
        <v>13488</v>
      </c>
      <c r="M20" s="34"/>
      <c r="N20" s="132"/>
      <c r="O20" s="43"/>
      <c r="P20" s="42"/>
      <c r="Q20" s="43"/>
      <c r="R20" s="119"/>
      <c r="S20" s="120"/>
    </row>
    <row r="21" spans="1:19" ht="13.5" thickBot="1">
      <c r="A21" s="44" t="s">
        <v>7</v>
      </c>
      <c r="B21" s="92">
        <v>2</v>
      </c>
      <c r="C21" s="27"/>
      <c r="D21" s="23"/>
      <c r="E21" s="29">
        <v>1</v>
      </c>
      <c r="F21" s="110">
        <f>F10*E21*B21</f>
        <v>1446</v>
      </c>
      <c r="G21" s="29"/>
      <c r="H21" s="23"/>
      <c r="I21" s="29"/>
      <c r="J21" s="110"/>
      <c r="K21" s="30">
        <v>2</v>
      </c>
      <c r="L21" s="110">
        <f>L10*K21*B21</f>
        <v>3372</v>
      </c>
      <c r="M21" s="29"/>
      <c r="N21" s="23"/>
      <c r="O21" s="45"/>
      <c r="P21" s="28"/>
      <c r="Q21" s="45"/>
      <c r="R21" s="23"/>
      <c r="S21" s="120"/>
    </row>
    <row r="22" spans="1:19">
      <c r="A22" s="46"/>
      <c r="B22" s="2" t="s">
        <v>10</v>
      </c>
      <c r="C22" s="120">
        <f>SUM(C11:C21)</f>
        <v>88</v>
      </c>
      <c r="D22" s="120"/>
      <c r="E22" s="120">
        <f>SUM(E11:E21)</f>
        <v>56</v>
      </c>
      <c r="F22" s="120"/>
      <c r="G22" s="120">
        <f>SUM(G11:G21)</f>
        <v>44</v>
      </c>
      <c r="H22" s="120"/>
      <c r="I22" s="122">
        <f>SUM(I11:I21)</f>
        <v>15</v>
      </c>
      <c r="J22" s="123"/>
      <c r="K22" s="120">
        <f>SUM(K11:K21)</f>
        <v>236</v>
      </c>
      <c r="L22" s="120"/>
      <c r="M22" s="120">
        <f>SUM(M11:M21)</f>
        <v>30</v>
      </c>
      <c r="N22" s="120"/>
      <c r="O22" s="120"/>
      <c r="P22" s="121"/>
      <c r="Q22" s="120">
        <f>SUM(Q11:Q21)</f>
        <v>71</v>
      </c>
      <c r="R22" s="120"/>
      <c r="S22" s="93">
        <f t="shared" ref="S22" si="0">SUM(C22:R22)</f>
        <v>540</v>
      </c>
    </row>
    <row r="23" spans="1:19">
      <c r="A23" s="54"/>
      <c r="B23" s="2"/>
      <c r="C23" s="53"/>
      <c r="D23" s="93">
        <f>SUM(D11:D22)</f>
        <v>35376</v>
      </c>
      <c r="E23" s="58"/>
      <c r="F23" s="93">
        <f>SUM(F11:F22)</f>
        <v>80976</v>
      </c>
      <c r="G23" s="58"/>
      <c r="H23" s="93">
        <f>SUM(H11:H22)</f>
        <v>76560</v>
      </c>
      <c r="I23" s="79"/>
      <c r="J23" s="75">
        <f>SUM(J11:J22)</f>
        <v>6420</v>
      </c>
      <c r="K23" s="58"/>
      <c r="L23" s="93">
        <f>SUM(L15:L22)</f>
        <v>215808</v>
      </c>
      <c r="M23" s="58"/>
      <c r="N23" s="93">
        <f>SUM(N11:N22)</f>
        <v>27300</v>
      </c>
      <c r="O23" s="58"/>
      <c r="P23" s="58"/>
      <c r="Q23" s="58"/>
      <c r="R23" s="93">
        <f>SUM(R10:R22)</f>
        <v>42408</v>
      </c>
      <c r="S23" s="53">
        <f>SUM(D23:R23)</f>
        <v>484848</v>
      </c>
    </row>
    <row r="24" spans="1:19">
      <c r="A24" s="54"/>
      <c r="B24" s="5"/>
    </row>
    <row r="25" spans="1:19" ht="15.75">
      <c r="A25" s="54"/>
      <c r="B25" s="143" t="s">
        <v>35</v>
      </c>
    </row>
    <row r="26" spans="1:19" ht="15.75">
      <c r="A26" s="54"/>
      <c r="B26" s="101" t="s">
        <v>36</v>
      </c>
    </row>
    <row r="27" spans="1:19" ht="15.75">
      <c r="A27" s="54"/>
      <c r="B27" s="101" t="s">
        <v>37</v>
      </c>
    </row>
    <row r="29" spans="1:19" ht="15">
      <c r="B29" s="125" t="s">
        <v>32</v>
      </c>
      <c r="C29" s="125"/>
      <c r="D29" s="125"/>
      <c r="E29" s="125"/>
      <c r="F29" s="125"/>
      <c r="G29" s="125"/>
      <c r="H29" s="125"/>
      <c r="I29" s="125"/>
      <c r="J29" s="125"/>
      <c r="K29" s="127"/>
      <c r="L29" s="127"/>
      <c r="M29" s="127"/>
      <c r="N29" s="127"/>
      <c r="O29" s="127"/>
      <c r="P29" s="127"/>
    </row>
    <row r="30" spans="1:19">
      <c r="B30" s="94"/>
    </row>
    <row r="31" spans="1:19">
      <c r="B31" s="94"/>
    </row>
    <row r="32" spans="1:19" ht="15">
      <c r="A32" s="125" t="s">
        <v>25</v>
      </c>
      <c r="B32" s="126"/>
      <c r="C32" s="125"/>
      <c r="D32" s="125"/>
      <c r="E32" s="125"/>
      <c r="L32" s="125" t="s">
        <v>26</v>
      </c>
      <c r="M32" s="125"/>
      <c r="N32" s="125"/>
      <c r="O32" s="125"/>
    </row>
    <row r="33" spans="1:18" ht="15">
      <c r="A33" s="125" t="s">
        <v>34</v>
      </c>
      <c r="B33" s="126"/>
      <c r="C33" s="125"/>
      <c r="D33" s="125"/>
      <c r="E33" s="125"/>
      <c r="L33" s="125" t="s">
        <v>27</v>
      </c>
      <c r="M33" s="125"/>
      <c r="N33" s="125"/>
      <c r="O33" s="125"/>
    </row>
    <row r="35" spans="1:18" ht="15.75">
      <c r="A35" s="54"/>
      <c r="B35" s="95"/>
      <c r="C35" s="54"/>
      <c r="D35" s="60"/>
      <c r="E35" s="60"/>
      <c r="F35" s="60"/>
    </row>
    <row r="36" spans="1:18" ht="14.25">
      <c r="B36" s="96"/>
      <c r="K36" s="124" t="s">
        <v>28</v>
      </c>
      <c r="L36" s="124"/>
      <c r="M36" s="124"/>
      <c r="N36" s="124"/>
      <c r="O36" s="124"/>
      <c r="P36" s="124"/>
      <c r="Q36" s="124"/>
      <c r="R36" s="124"/>
    </row>
    <row r="37" spans="1:18" ht="14.25">
      <c r="B37" s="96"/>
      <c r="K37" s="124" t="s">
        <v>29</v>
      </c>
      <c r="L37" s="124"/>
      <c r="M37" s="124"/>
      <c r="N37" s="124"/>
      <c r="O37" s="124"/>
      <c r="P37" s="124"/>
      <c r="Q37" s="124"/>
      <c r="R37" s="124"/>
    </row>
    <row r="38" spans="1:18">
      <c r="B38" s="52"/>
      <c r="C38" s="52"/>
    </row>
    <row r="39" spans="1:18" ht="6.75" customHeight="1"/>
    <row r="40" spans="1:18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</row>
  </sheetData>
  <mergeCells count="14">
    <mergeCell ref="K8:L8"/>
    <mergeCell ref="M8:N8"/>
    <mergeCell ref="A4:R4"/>
    <mergeCell ref="B5:G5"/>
    <mergeCell ref="C7:D7"/>
    <mergeCell ref="F7:H7"/>
    <mergeCell ref="O7:R7"/>
    <mergeCell ref="C8:D8"/>
    <mergeCell ref="E8:F8"/>
    <mergeCell ref="G8:H8"/>
    <mergeCell ref="O8:P8"/>
    <mergeCell ref="Q8:R8"/>
    <mergeCell ref="I7:N7"/>
    <mergeCell ref="I8:J8"/>
  </mergeCells>
  <pageMargins left="0.78740157480314965" right="0" top="0.59055118110236227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S37"/>
  <sheetViews>
    <sheetView tabSelected="1" view="pageLayout" zoomScaleNormal="100" workbookViewId="0">
      <selection activeCell="A31" sqref="A31:P32"/>
    </sheetView>
  </sheetViews>
  <sheetFormatPr defaultRowHeight="12.75"/>
  <cols>
    <col min="1" max="1" width="3.140625" customWidth="1"/>
    <col min="2" max="2" width="10" customWidth="1"/>
    <col min="3" max="3" width="3.5703125" customWidth="1"/>
    <col min="4" max="4" width="8.42578125" customWidth="1"/>
    <col min="5" max="5" width="5.42578125" customWidth="1"/>
    <col min="6" max="6" width="8.28515625" customWidth="1"/>
    <col min="7" max="7" width="5.7109375" customWidth="1"/>
    <col min="8" max="8" width="8.28515625" customWidth="1"/>
    <col min="9" max="9" width="6" customWidth="1"/>
    <col min="10" max="10" width="8.28515625" customWidth="1"/>
    <col min="11" max="11" width="5.85546875" customWidth="1"/>
    <col min="12" max="12" width="8.28515625" customWidth="1"/>
    <col min="13" max="13" width="5.28515625" customWidth="1"/>
    <col min="14" max="14" width="8.42578125" customWidth="1"/>
    <col min="15" max="15" width="6.140625" customWidth="1"/>
    <col min="16" max="16" width="8.42578125" customWidth="1"/>
    <col min="17" max="17" width="6.140625" customWidth="1"/>
    <col min="18" max="18" width="8.85546875" customWidth="1"/>
    <col min="19" max="19" width="8" customWidth="1"/>
  </cols>
  <sheetData>
    <row r="3" spans="1:19" ht="15.75">
      <c r="A3" s="148" t="s">
        <v>30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</row>
    <row r="4" spans="1:19" ht="15.75">
      <c r="B4" s="149"/>
      <c r="C4" s="149"/>
      <c r="D4" s="149"/>
      <c r="E4" s="149"/>
      <c r="F4" s="149"/>
      <c r="G4" s="149"/>
      <c r="H4" s="52" t="s">
        <v>31</v>
      </c>
      <c r="I4" s="94"/>
      <c r="J4" s="94"/>
      <c r="K4" s="94"/>
      <c r="L4" s="94"/>
      <c r="M4" s="94"/>
      <c r="N4" s="94"/>
    </row>
    <row r="5" spans="1:19" ht="13.5" thickBot="1"/>
    <row r="6" spans="1:19" ht="15" thickBot="1">
      <c r="A6" s="80"/>
      <c r="B6" s="1" t="s">
        <v>1</v>
      </c>
      <c r="C6" s="150" t="s">
        <v>2</v>
      </c>
      <c r="D6" s="151"/>
      <c r="E6" s="142"/>
      <c r="F6" s="152" t="s">
        <v>3</v>
      </c>
      <c r="G6" s="153"/>
      <c r="H6" s="151"/>
      <c r="I6" s="163" t="s">
        <v>18</v>
      </c>
      <c r="J6" s="145"/>
      <c r="K6" s="145"/>
      <c r="L6" s="145"/>
      <c r="M6" s="145"/>
      <c r="N6" s="155"/>
      <c r="O6" s="154" t="s">
        <v>15</v>
      </c>
      <c r="P6" s="145"/>
      <c r="Q6" s="145"/>
      <c r="R6" s="155"/>
    </row>
    <row r="7" spans="1:19" ht="15" thickBot="1">
      <c r="A7" s="3" t="s">
        <v>0</v>
      </c>
      <c r="B7" s="4" t="s">
        <v>4</v>
      </c>
      <c r="C7" s="156"/>
      <c r="D7" s="157"/>
      <c r="E7" s="158" t="s">
        <v>11</v>
      </c>
      <c r="F7" s="159"/>
      <c r="G7" s="158" t="s">
        <v>12</v>
      </c>
      <c r="H7" s="160"/>
      <c r="I7" s="164" t="s">
        <v>13</v>
      </c>
      <c r="J7" s="165"/>
      <c r="K7" s="144" t="s">
        <v>16</v>
      </c>
      <c r="L7" s="145"/>
      <c r="M7" s="146" t="s">
        <v>17</v>
      </c>
      <c r="N7" s="147"/>
      <c r="O7" s="156" t="s">
        <v>13</v>
      </c>
      <c r="P7" s="161"/>
      <c r="Q7" s="154" t="s">
        <v>14</v>
      </c>
      <c r="R7" s="162"/>
    </row>
    <row r="8" spans="1:19">
      <c r="A8" s="3"/>
      <c r="B8" s="3" t="s">
        <v>5</v>
      </c>
      <c r="C8" s="6"/>
      <c r="D8" s="139" t="s">
        <v>19</v>
      </c>
      <c r="E8" s="7"/>
      <c r="F8" s="8" t="s">
        <v>19</v>
      </c>
      <c r="G8" s="7"/>
      <c r="H8" s="133" t="s">
        <v>19</v>
      </c>
      <c r="I8" s="97"/>
      <c r="J8" s="98" t="s">
        <v>19</v>
      </c>
      <c r="K8" s="81"/>
      <c r="L8" s="98" t="s">
        <v>19</v>
      </c>
      <c r="M8" s="82"/>
      <c r="N8" s="130" t="s">
        <v>19</v>
      </c>
      <c r="O8" s="82"/>
      <c r="P8" s="98" t="s">
        <v>19</v>
      </c>
      <c r="Q8" s="99"/>
      <c r="R8" s="130" t="s">
        <v>19</v>
      </c>
    </row>
    <row r="9" spans="1:19" ht="13.5" thickBot="1">
      <c r="A9" s="9"/>
      <c r="B9" s="9" t="s">
        <v>6</v>
      </c>
      <c r="C9" s="10" t="s">
        <v>20</v>
      </c>
      <c r="D9" s="140">
        <v>402</v>
      </c>
      <c r="E9" s="10" t="s">
        <v>20</v>
      </c>
      <c r="F9" s="103">
        <v>723</v>
      </c>
      <c r="G9" s="10" t="s">
        <v>20</v>
      </c>
      <c r="H9" s="134">
        <v>870</v>
      </c>
      <c r="I9" s="10" t="s">
        <v>20</v>
      </c>
      <c r="J9" s="112">
        <v>428</v>
      </c>
      <c r="K9" s="10" t="s">
        <v>20</v>
      </c>
      <c r="L9" s="112">
        <v>843</v>
      </c>
      <c r="M9" s="10" t="s">
        <v>20</v>
      </c>
      <c r="N9" s="131">
        <v>910</v>
      </c>
      <c r="O9" s="10" t="s">
        <v>20</v>
      </c>
      <c r="P9" s="100">
        <v>335</v>
      </c>
      <c r="Q9" s="10" t="s">
        <v>20</v>
      </c>
      <c r="R9" s="117">
        <v>589</v>
      </c>
    </row>
    <row r="10" spans="1:19">
      <c r="A10" s="11">
        <v>1</v>
      </c>
      <c r="B10" s="128" t="s">
        <v>24</v>
      </c>
      <c r="C10" s="12"/>
      <c r="D10" s="135"/>
      <c r="E10" s="14"/>
      <c r="F10" s="104"/>
      <c r="G10" s="13"/>
      <c r="H10" s="135"/>
      <c r="I10" s="83"/>
      <c r="J10" s="113"/>
      <c r="K10" s="84">
        <v>1</v>
      </c>
      <c r="L10" s="113">
        <f>L9*K10</f>
        <v>843</v>
      </c>
      <c r="M10" s="85"/>
      <c r="N10" s="17"/>
      <c r="O10" s="16"/>
      <c r="P10" s="25"/>
      <c r="Q10" s="16">
        <v>4</v>
      </c>
      <c r="R10" s="17">
        <f>R9*Q10</f>
        <v>2356</v>
      </c>
      <c r="S10" s="120"/>
    </row>
    <row r="11" spans="1:19" ht="13.5" thickBot="1">
      <c r="A11" s="18" t="s">
        <v>7</v>
      </c>
      <c r="B11" s="86">
        <v>2</v>
      </c>
      <c r="C11" s="19"/>
      <c r="D11" s="136"/>
      <c r="E11" s="21"/>
      <c r="F11" s="105"/>
      <c r="G11" s="20"/>
      <c r="H11" s="136"/>
      <c r="I11" s="87"/>
      <c r="J11" s="114"/>
      <c r="K11" s="30">
        <v>1</v>
      </c>
      <c r="L11" s="110">
        <f>L9*K11</f>
        <v>843</v>
      </c>
      <c r="M11" s="29"/>
      <c r="N11" s="23"/>
      <c r="O11" s="22"/>
      <c r="P11" s="28"/>
      <c r="Q11" s="22"/>
      <c r="R11" s="23"/>
      <c r="S11" s="120"/>
    </row>
    <row r="12" spans="1:19">
      <c r="A12" s="11">
        <v>2</v>
      </c>
      <c r="B12" s="129" t="s">
        <v>8</v>
      </c>
      <c r="C12" s="24">
        <v>2</v>
      </c>
      <c r="D12" s="17">
        <f>D9*C12</f>
        <v>804</v>
      </c>
      <c r="E12" s="26"/>
      <c r="F12" s="106"/>
      <c r="G12" s="15"/>
      <c r="H12" s="137"/>
      <c r="I12" s="26">
        <v>10</v>
      </c>
      <c r="J12" s="109">
        <f>J9*I12</f>
        <v>4280</v>
      </c>
      <c r="K12" s="84">
        <v>1</v>
      </c>
      <c r="L12" s="113">
        <f>L9*K12</f>
        <v>843</v>
      </c>
      <c r="M12" s="83"/>
      <c r="N12" s="17"/>
      <c r="O12" s="16"/>
      <c r="P12" s="25"/>
      <c r="Q12" s="16"/>
      <c r="R12" s="17"/>
      <c r="S12" s="120"/>
    </row>
    <row r="13" spans="1:19" ht="13.5" thickBot="1">
      <c r="A13" s="18" t="s">
        <v>7</v>
      </c>
      <c r="B13" s="86">
        <v>2</v>
      </c>
      <c r="C13" s="27"/>
      <c r="D13" s="23"/>
      <c r="E13" s="29">
        <v>2</v>
      </c>
      <c r="F13" s="107">
        <f>F9*E13*B13</f>
        <v>2892</v>
      </c>
      <c r="G13" s="22"/>
      <c r="H13" s="23"/>
      <c r="I13" s="29"/>
      <c r="J13" s="110"/>
      <c r="K13" s="30"/>
      <c r="L13" s="110"/>
      <c r="M13" s="29"/>
      <c r="N13" s="23"/>
      <c r="O13" s="22"/>
      <c r="P13" s="28"/>
      <c r="Q13" s="22"/>
      <c r="R13" s="23"/>
      <c r="S13" s="120"/>
    </row>
    <row r="14" spans="1:19">
      <c r="A14" s="11">
        <v>3</v>
      </c>
      <c r="B14" s="129" t="s">
        <v>9</v>
      </c>
      <c r="C14" s="24">
        <v>23</v>
      </c>
      <c r="D14" s="17">
        <f>D9*C14</f>
        <v>9246</v>
      </c>
      <c r="E14" s="26"/>
      <c r="F14" s="106"/>
      <c r="G14" s="15"/>
      <c r="H14" s="137"/>
      <c r="I14" s="83"/>
      <c r="J14" s="113"/>
      <c r="K14" s="84">
        <v>69</v>
      </c>
      <c r="L14" s="113">
        <f>L9*K14</f>
        <v>58167</v>
      </c>
      <c r="M14" s="83"/>
      <c r="N14" s="17"/>
      <c r="O14" s="16"/>
      <c r="P14" s="25"/>
      <c r="Q14" s="16">
        <v>25</v>
      </c>
      <c r="R14" s="17">
        <f>R9*Q14</f>
        <v>14725</v>
      </c>
      <c r="S14" s="120"/>
    </row>
    <row r="15" spans="1:19" ht="13.5" thickBot="1">
      <c r="A15" s="18" t="s">
        <v>7</v>
      </c>
      <c r="B15" s="86">
        <v>2</v>
      </c>
      <c r="C15" s="27"/>
      <c r="D15" s="23"/>
      <c r="E15" s="29">
        <v>4</v>
      </c>
      <c r="F15" s="107">
        <f>F9*E15*B15</f>
        <v>5784</v>
      </c>
      <c r="G15" s="22"/>
      <c r="H15" s="23"/>
      <c r="I15" s="87"/>
      <c r="J15" s="114"/>
      <c r="K15" s="30">
        <v>21</v>
      </c>
      <c r="L15" s="110">
        <f>L9*K15*B15</f>
        <v>35406</v>
      </c>
      <c r="M15" s="29"/>
      <c r="N15" s="23"/>
      <c r="O15" s="22"/>
      <c r="P15" s="28"/>
      <c r="Q15" s="22"/>
      <c r="R15" s="23"/>
      <c r="S15" s="120"/>
    </row>
    <row r="16" spans="1:19" ht="13.5" thickBot="1">
      <c r="A16" s="88">
        <v>4</v>
      </c>
      <c r="B16" s="89" t="s">
        <v>22</v>
      </c>
      <c r="C16" s="32"/>
      <c r="D16" s="132"/>
      <c r="E16" s="34"/>
      <c r="F16" s="108"/>
      <c r="G16" s="33"/>
      <c r="H16" s="132"/>
      <c r="I16" s="90"/>
      <c r="J16" s="115"/>
      <c r="K16" s="91">
        <v>58</v>
      </c>
      <c r="L16" s="115">
        <f>L9*K16</f>
        <v>48894</v>
      </c>
      <c r="M16" s="90">
        <v>30</v>
      </c>
      <c r="N16" s="118">
        <f>N9*M16</f>
        <v>27300</v>
      </c>
      <c r="O16" s="36"/>
      <c r="P16" s="37"/>
      <c r="Q16" s="36">
        <v>42</v>
      </c>
      <c r="R16" s="118">
        <f>R9*Q16</f>
        <v>24738</v>
      </c>
      <c r="S16" s="120"/>
    </row>
    <row r="17" spans="1:19">
      <c r="A17" s="11">
        <v>5</v>
      </c>
      <c r="B17" s="128" t="s">
        <v>23</v>
      </c>
      <c r="C17" s="26">
        <v>59</v>
      </c>
      <c r="D17" s="137">
        <f>D9*C17</f>
        <v>23718</v>
      </c>
      <c r="E17" s="26"/>
      <c r="F17" s="109"/>
      <c r="G17" s="15"/>
      <c r="H17" s="137"/>
      <c r="I17" s="83">
        <v>5</v>
      </c>
      <c r="J17" s="113">
        <f>J9*I17</f>
        <v>2140</v>
      </c>
      <c r="K17" s="84">
        <v>67</v>
      </c>
      <c r="L17" s="113">
        <f>L9*K17</f>
        <v>56481</v>
      </c>
      <c r="M17" s="83"/>
      <c r="N17" s="17"/>
      <c r="O17" s="16"/>
      <c r="P17" s="25"/>
      <c r="Q17" s="16"/>
      <c r="R17" s="17"/>
      <c r="S17" s="120"/>
    </row>
    <row r="18" spans="1:19" ht="13.5" thickBot="1">
      <c r="A18" s="44" t="s">
        <v>7</v>
      </c>
      <c r="B18" s="86">
        <v>2</v>
      </c>
      <c r="C18" s="29"/>
      <c r="D18" s="23"/>
      <c r="E18" s="29">
        <v>49</v>
      </c>
      <c r="F18" s="110">
        <f>F9*E18*B18</f>
        <v>70854</v>
      </c>
      <c r="G18" s="29">
        <v>44</v>
      </c>
      <c r="H18" s="23">
        <f>H9*G18*B18</f>
        <v>76560</v>
      </c>
      <c r="I18" s="87"/>
      <c r="J18" s="114"/>
      <c r="K18" s="30"/>
      <c r="L18" s="110"/>
      <c r="M18" s="29"/>
      <c r="N18" s="23"/>
      <c r="O18" s="22"/>
      <c r="P18" s="28"/>
      <c r="Q18" s="22"/>
      <c r="R18" s="23"/>
      <c r="S18" s="120"/>
    </row>
    <row r="19" spans="1:19">
      <c r="A19" s="38">
        <v>6</v>
      </c>
      <c r="B19" s="129" t="s">
        <v>21</v>
      </c>
      <c r="C19" s="39">
        <v>4</v>
      </c>
      <c r="D19" s="141">
        <f>D9*C19</f>
        <v>1608</v>
      </c>
      <c r="E19" s="40"/>
      <c r="F19" s="109"/>
      <c r="G19" s="41"/>
      <c r="H19" s="138"/>
      <c r="I19" s="40"/>
      <c r="J19" s="116"/>
      <c r="K19" s="35">
        <v>16</v>
      </c>
      <c r="L19" s="111">
        <f>L9*K19</f>
        <v>13488</v>
      </c>
      <c r="M19" s="34"/>
      <c r="N19" s="132"/>
      <c r="O19" s="43"/>
      <c r="P19" s="42"/>
      <c r="Q19" s="43"/>
      <c r="R19" s="119"/>
      <c r="S19" s="120"/>
    </row>
    <row r="20" spans="1:19" ht="13.5" thickBot="1">
      <c r="A20" s="44" t="s">
        <v>7</v>
      </c>
      <c r="B20" s="92">
        <v>2</v>
      </c>
      <c r="C20" s="27"/>
      <c r="D20" s="23"/>
      <c r="E20" s="29">
        <v>1</v>
      </c>
      <c r="F20" s="110">
        <f>F9*E20*B20</f>
        <v>1446</v>
      </c>
      <c r="G20" s="29"/>
      <c r="H20" s="23"/>
      <c r="I20" s="29"/>
      <c r="J20" s="110"/>
      <c r="K20" s="30">
        <v>2</v>
      </c>
      <c r="L20" s="110">
        <f>L9*K20*B20</f>
        <v>3372</v>
      </c>
      <c r="M20" s="29"/>
      <c r="N20" s="23"/>
      <c r="O20" s="45"/>
      <c r="P20" s="28"/>
      <c r="Q20" s="45"/>
      <c r="R20" s="23"/>
      <c r="S20" s="120"/>
    </row>
    <row r="21" spans="1:19">
      <c r="A21" s="46"/>
      <c r="B21" s="2" t="s">
        <v>10</v>
      </c>
      <c r="C21" s="120">
        <f>SUM(C10:C20)</f>
        <v>88</v>
      </c>
      <c r="D21" s="120"/>
      <c r="E21" s="120">
        <f>SUM(E10:E20)</f>
        <v>56</v>
      </c>
      <c r="F21" s="120"/>
      <c r="G21" s="120">
        <f>SUM(G10:G20)</f>
        <v>44</v>
      </c>
      <c r="H21" s="120"/>
      <c r="I21" s="122">
        <f>SUM(I10:I20)</f>
        <v>15</v>
      </c>
      <c r="J21" s="123"/>
      <c r="K21" s="120">
        <f>SUM(K10:K20)</f>
        <v>236</v>
      </c>
      <c r="L21" s="120"/>
      <c r="M21" s="120">
        <f>SUM(M10:M20)</f>
        <v>30</v>
      </c>
      <c r="N21" s="120"/>
      <c r="O21" s="120"/>
      <c r="P21" s="121"/>
      <c r="Q21" s="120">
        <f>SUM(Q10:Q20)</f>
        <v>71</v>
      </c>
      <c r="R21" s="120"/>
      <c r="S21" s="93">
        <f t="shared" ref="S21" si="0">SUM(C21:R21)</f>
        <v>540</v>
      </c>
    </row>
    <row r="22" spans="1:19">
      <c r="A22" s="54"/>
      <c r="B22" s="2"/>
      <c r="C22" s="53"/>
      <c r="D22" s="93">
        <f>SUM(D10:D21)</f>
        <v>35376</v>
      </c>
      <c r="E22" s="58"/>
      <c r="F22" s="93">
        <f>SUM(F10:F21)</f>
        <v>80976</v>
      </c>
      <c r="G22" s="58"/>
      <c r="H22" s="93">
        <f>SUM(H10:H21)</f>
        <v>76560</v>
      </c>
      <c r="I22" s="79"/>
      <c r="J22" s="75">
        <f>SUM(J10:J21)</f>
        <v>6420</v>
      </c>
      <c r="K22" s="58"/>
      <c r="L22" s="93">
        <f>SUM(L14:L21)</f>
        <v>215808</v>
      </c>
      <c r="M22" s="58"/>
      <c r="N22" s="93">
        <f>SUM(N10:N21)</f>
        <v>27300</v>
      </c>
      <c r="O22" s="58"/>
      <c r="P22" s="58"/>
      <c r="Q22" s="58"/>
      <c r="R22" s="93">
        <f>SUM(R9:R21)</f>
        <v>42408</v>
      </c>
      <c r="S22" s="53">
        <f>SUM(D22:R22)</f>
        <v>484848</v>
      </c>
    </row>
    <row r="23" spans="1:19">
      <c r="A23" s="54"/>
      <c r="B23" s="5"/>
    </row>
    <row r="24" spans="1:19" ht="15.75">
      <c r="A24" s="54"/>
      <c r="B24" s="143" t="s">
        <v>35</v>
      </c>
    </row>
    <row r="25" spans="1:19" ht="15.75">
      <c r="A25" s="54"/>
      <c r="B25" s="101" t="s">
        <v>36</v>
      </c>
    </row>
    <row r="26" spans="1:19" ht="15.75">
      <c r="A26" s="54"/>
      <c r="B26" s="101" t="s">
        <v>37</v>
      </c>
    </row>
    <row r="28" spans="1:19" ht="15">
      <c r="B28" s="125" t="s">
        <v>32</v>
      </c>
      <c r="C28" s="125"/>
      <c r="D28" s="125"/>
      <c r="E28" s="125"/>
      <c r="F28" s="125"/>
      <c r="G28" s="125"/>
      <c r="H28" s="125"/>
      <c r="I28" s="125"/>
      <c r="J28" s="125"/>
      <c r="K28" s="127"/>
      <c r="L28" s="127"/>
      <c r="M28" s="127"/>
      <c r="N28" s="127"/>
      <c r="O28" s="127"/>
      <c r="P28" s="127"/>
    </row>
    <row r="29" spans="1:19">
      <c r="B29" s="94"/>
    </row>
    <row r="30" spans="1:19">
      <c r="B30" s="94"/>
    </row>
    <row r="32" spans="1:19" ht="15.75">
      <c r="A32" s="54"/>
      <c r="B32" s="95"/>
      <c r="C32" s="54"/>
      <c r="D32" s="60"/>
      <c r="E32" s="60"/>
      <c r="F32" s="60"/>
    </row>
    <row r="33" spans="1:18" ht="14.25">
      <c r="B33" s="96"/>
      <c r="K33" s="124" t="s">
        <v>28</v>
      </c>
      <c r="L33" s="124"/>
      <c r="M33" s="124"/>
      <c r="N33" s="124"/>
      <c r="O33" s="124"/>
      <c r="P33" s="124"/>
      <c r="Q33" s="124"/>
      <c r="R33" s="124"/>
    </row>
    <row r="34" spans="1:18" ht="14.25">
      <c r="B34" s="96"/>
      <c r="K34" s="124" t="s">
        <v>29</v>
      </c>
      <c r="L34" s="124"/>
      <c r="M34" s="124"/>
      <c r="N34" s="124"/>
      <c r="O34" s="124"/>
      <c r="P34" s="124"/>
      <c r="Q34" s="124"/>
      <c r="R34" s="124"/>
    </row>
    <row r="35" spans="1:18">
      <c r="B35" s="52"/>
      <c r="C35" s="52"/>
    </row>
    <row r="36" spans="1:18" ht="6.75" customHeight="1"/>
    <row r="37" spans="1:18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</sheetData>
  <mergeCells count="14">
    <mergeCell ref="O7:P7"/>
    <mergeCell ref="Q7:R7"/>
    <mergeCell ref="C7:D7"/>
    <mergeCell ref="E7:F7"/>
    <mergeCell ref="G7:H7"/>
    <mergeCell ref="I7:J7"/>
    <mergeCell ref="K7:L7"/>
    <mergeCell ref="M7:N7"/>
    <mergeCell ref="A3:R3"/>
    <mergeCell ref="B4:G4"/>
    <mergeCell ref="C6:D6"/>
    <mergeCell ref="F6:H6"/>
    <mergeCell ref="I6:N6"/>
    <mergeCell ref="O6:R6"/>
  </mergeCells>
  <pageMargins left="0.78740157480314965" right="0" top="0.59055118110236227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39"/>
  <sheetViews>
    <sheetView workbookViewId="0">
      <selection activeCell="J40" sqref="J40"/>
    </sheetView>
  </sheetViews>
  <sheetFormatPr defaultRowHeight="12.75"/>
  <cols>
    <col min="1" max="1" width="3" customWidth="1"/>
    <col min="2" max="2" width="7.140625" customWidth="1"/>
    <col min="3" max="3" width="9.140625" hidden="1" customWidth="1"/>
    <col min="4" max="4" width="5.140625" customWidth="1"/>
    <col min="5" max="5" width="5.85546875" customWidth="1"/>
    <col min="6" max="6" width="5.28515625" customWidth="1"/>
    <col min="7" max="7" width="5.85546875" customWidth="1"/>
    <col min="8" max="8" width="6.28515625" customWidth="1"/>
    <col min="9" max="9" width="6.85546875" customWidth="1"/>
    <col min="10" max="10" width="5.7109375" customWidth="1"/>
    <col min="11" max="11" width="6.140625" customWidth="1"/>
    <col min="12" max="12" width="5.5703125" customWidth="1"/>
    <col min="13" max="13" width="7.140625" customWidth="1"/>
    <col min="14" max="14" width="7.5703125" customWidth="1"/>
  </cols>
  <sheetData>
    <row r="1" spans="1:28">
      <c r="A1" s="169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</row>
    <row r="2" spans="1:28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</row>
    <row r="3" spans="1:28" ht="15.75">
      <c r="A3" s="170"/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</row>
    <row r="4" spans="1:28" ht="15.75">
      <c r="A4" s="171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</row>
    <row r="5" spans="1:28" ht="14.25">
      <c r="A5" s="5"/>
      <c r="B5" s="2"/>
      <c r="C5" s="2"/>
      <c r="D5" s="172"/>
      <c r="E5" s="173"/>
      <c r="F5" s="174"/>
      <c r="G5" s="172"/>
      <c r="H5" s="173"/>
      <c r="I5" s="173"/>
      <c r="J5" s="175"/>
      <c r="K5" s="167"/>
      <c r="L5" s="167"/>
      <c r="M5" s="167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</row>
    <row r="6" spans="1:28" ht="14.25">
      <c r="A6" s="5"/>
      <c r="B6" s="2"/>
      <c r="C6" s="2"/>
      <c r="D6" s="176"/>
      <c r="E6" s="177"/>
      <c r="F6" s="178"/>
      <c r="G6" s="167"/>
      <c r="H6" s="178"/>
      <c r="I6" s="167"/>
      <c r="J6" s="176"/>
      <c r="K6" s="177"/>
      <c r="L6" s="175"/>
      <c r="M6" s="175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</row>
    <row r="7" spans="1:28">
      <c r="A7" s="5"/>
      <c r="B7" s="5"/>
      <c r="C7" s="5"/>
      <c r="D7" s="169"/>
      <c r="E7" s="179"/>
      <c r="F7" s="5"/>
      <c r="G7" s="63"/>
      <c r="H7" s="5"/>
      <c r="I7" s="63"/>
      <c r="J7" s="61"/>
      <c r="K7" s="61"/>
      <c r="L7" s="61"/>
      <c r="M7" s="61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</row>
    <row r="8" spans="1:28">
      <c r="A8" s="5"/>
      <c r="B8" s="5"/>
      <c r="C8" s="5"/>
      <c r="D8" s="5"/>
      <c r="E8" s="180"/>
      <c r="F8" s="65"/>
      <c r="G8" s="181"/>
      <c r="H8" s="65"/>
      <c r="I8" s="181"/>
      <c r="J8" s="63"/>
      <c r="K8" s="64"/>
      <c r="L8" s="63"/>
      <c r="M8" s="182"/>
      <c r="N8" s="169"/>
      <c r="O8" s="169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  <c r="AA8" s="169"/>
      <c r="AB8" s="169"/>
    </row>
    <row r="9" spans="1:28">
      <c r="A9" s="54"/>
      <c r="B9" s="183"/>
      <c r="C9" s="31"/>
      <c r="D9" s="184"/>
      <c r="E9" s="185"/>
      <c r="F9" s="184"/>
      <c r="G9" s="186"/>
      <c r="H9" s="185"/>
      <c r="I9" s="186"/>
      <c r="J9" s="187"/>
      <c r="K9" s="187"/>
      <c r="L9" s="187"/>
      <c r="M9" s="187"/>
      <c r="N9" s="169"/>
      <c r="O9" s="169"/>
      <c r="P9" s="169"/>
      <c r="Q9" s="169"/>
      <c r="R9" s="169"/>
      <c r="S9" s="169"/>
      <c r="T9" s="169"/>
      <c r="U9" s="169"/>
      <c r="V9" s="169"/>
      <c r="W9" s="169"/>
      <c r="X9" s="169"/>
      <c r="Y9" s="169"/>
      <c r="Z9" s="169"/>
      <c r="AA9" s="169"/>
      <c r="AB9" s="169"/>
    </row>
    <row r="10" spans="1:28">
      <c r="A10" s="54"/>
      <c r="B10" s="183"/>
      <c r="C10" s="31"/>
      <c r="D10" s="184"/>
      <c r="E10" s="188"/>
      <c r="F10" s="184"/>
      <c r="G10" s="186"/>
      <c r="H10" s="185"/>
      <c r="I10" s="186"/>
      <c r="J10" s="187"/>
      <c r="K10" s="187"/>
      <c r="L10" s="187"/>
      <c r="M10" s="187"/>
      <c r="N10" s="169"/>
      <c r="O10" s="169"/>
      <c r="P10" s="169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</row>
    <row r="11" spans="1:28">
      <c r="A11" s="54"/>
      <c r="B11" s="183"/>
      <c r="C11" s="31"/>
      <c r="D11" s="189"/>
      <c r="E11" s="190"/>
      <c r="F11" s="189"/>
      <c r="G11" s="191"/>
      <c r="H11" s="187"/>
      <c r="I11" s="191"/>
      <c r="J11" s="187"/>
      <c r="K11" s="187"/>
      <c r="L11" s="187"/>
      <c r="M11" s="187"/>
      <c r="N11" s="169"/>
      <c r="O11" s="169"/>
      <c r="P11" s="169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</row>
    <row r="12" spans="1:28">
      <c r="A12" s="54"/>
      <c r="B12" s="183"/>
      <c r="C12" s="31"/>
      <c r="D12" s="189"/>
      <c r="E12" s="190"/>
      <c r="F12" s="189"/>
      <c r="G12" s="191"/>
      <c r="H12" s="187"/>
      <c r="I12" s="191"/>
      <c r="J12" s="187"/>
      <c r="K12" s="187"/>
      <c r="L12" s="187"/>
      <c r="M12" s="187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</row>
    <row r="13" spans="1:28">
      <c r="A13" s="54"/>
      <c r="B13" s="183"/>
      <c r="C13" s="31"/>
      <c r="D13" s="189"/>
      <c r="E13" s="190"/>
      <c r="F13" s="189"/>
      <c r="G13" s="191"/>
      <c r="H13" s="187"/>
      <c r="I13" s="191"/>
      <c r="J13" s="187"/>
      <c r="K13" s="187"/>
      <c r="L13" s="187"/>
      <c r="M13" s="187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</row>
    <row r="14" spans="1:28">
      <c r="A14" s="54"/>
      <c r="B14" s="183"/>
      <c r="C14" s="31"/>
      <c r="D14" s="189"/>
      <c r="E14" s="190"/>
      <c r="F14" s="189"/>
      <c r="G14" s="191"/>
      <c r="H14" s="187"/>
      <c r="I14" s="191"/>
      <c r="J14" s="187"/>
      <c r="K14" s="187"/>
      <c r="L14" s="187"/>
      <c r="M14" s="187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</row>
    <row r="15" spans="1:28">
      <c r="A15" s="54"/>
      <c r="B15" s="183"/>
      <c r="C15" s="31"/>
      <c r="D15" s="189"/>
      <c r="E15" s="190"/>
      <c r="F15" s="189"/>
      <c r="G15" s="191"/>
      <c r="H15" s="187"/>
      <c r="I15" s="191"/>
      <c r="J15" s="187"/>
      <c r="K15" s="190"/>
      <c r="L15" s="187"/>
      <c r="M15" s="190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</row>
    <row r="16" spans="1:28">
      <c r="A16" s="54"/>
      <c r="B16" s="183"/>
      <c r="C16" s="31"/>
      <c r="D16" s="189"/>
      <c r="E16" s="190"/>
      <c r="F16" s="189"/>
      <c r="G16" s="191"/>
      <c r="H16" s="187"/>
      <c r="I16" s="191"/>
      <c r="J16" s="187"/>
      <c r="K16" s="190"/>
      <c r="L16" s="187"/>
      <c r="M16" s="190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</row>
    <row r="17" spans="1:28">
      <c r="A17" s="54"/>
      <c r="B17" s="192"/>
      <c r="C17" s="31"/>
      <c r="D17" s="189"/>
      <c r="E17" s="190"/>
      <c r="F17" s="189"/>
      <c r="G17" s="191"/>
      <c r="H17" s="189"/>
      <c r="I17" s="191"/>
      <c r="J17" s="187"/>
      <c r="K17" s="190"/>
      <c r="L17" s="187"/>
      <c r="M17" s="190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</row>
    <row r="18" spans="1:28">
      <c r="A18" s="54"/>
      <c r="B18" s="183"/>
      <c r="C18" s="31"/>
      <c r="D18" s="189"/>
      <c r="E18" s="190"/>
      <c r="F18" s="189"/>
      <c r="G18" s="191"/>
      <c r="H18" s="193"/>
      <c r="I18" s="194"/>
      <c r="J18" s="195"/>
      <c r="K18" s="196"/>
      <c r="L18" s="195"/>
      <c r="M18" s="196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</row>
    <row r="19" spans="1:28">
      <c r="A19" s="54"/>
      <c r="B19" s="183"/>
      <c r="C19" s="31"/>
      <c r="D19" s="189"/>
      <c r="E19" s="190"/>
      <c r="F19" s="189"/>
      <c r="G19" s="191"/>
      <c r="H19" s="189"/>
      <c r="I19" s="191"/>
      <c r="J19" s="187"/>
      <c r="K19" s="190"/>
      <c r="L19" s="187"/>
      <c r="M19" s="190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</row>
    <row r="20" spans="1:28">
      <c r="A20" s="54"/>
      <c r="B20" s="2"/>
      <c r="C20" s="5"/>
      <c r="D20" s="47"/>
      <c r="E20" s="48"/>
      <c r="F20" s="49"/>
      <c r="G20" s="50"/>
      <c r="H20" s="49"/>
      <c r="I20" s="50"/>
      <c r="J20" s="47"/>
      <c r="K20" s="48"/>
      <c r="L20" s="47"/>
      <c r="M20" s="48"/>
      <c r="N20" s="197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</row>
    <row r="21" spans="1:28">
      <c r="A21" s="54"/>
      <c r="B21" s="2"/>
      <c r="C21" s="5"/>
      <c r="D21" s="55"/>
      <c r="E21" s="56"/>
      <c r="F21" s="55"/>
      <c r="G21" s="50"/>
      <c r="H21" s="50"/>
      <c r="I21" s="47"/>
      <c r="J21" s="57"/>
      <c r="K21" s="56"/>
      <c r="L21" s="57"/>
      <c r="M21" s="56"/>
      <c r="N21" s="198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</row>
    <row r="22" spans="1:28">
      <c r="A22" s="54"/>
      <c r="B22" s="2"/>
      <c r="C22" s="5"/>
      <c r="D22" s="55"/>
      <c r="E22" s="47"/>
      <c r="F22" s="55"/>
      <c r="G22" s="50"/>
      <c r="H22" s="50"/>
      <c r="I22" s="48"/>
      <c r="J22" s="57"/>
      <c r="K22" s="57"/>
      <c r="L22" s="57"/>
      <c r="M22" s="57"/>
      <c r="N22" s="198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</row>
    <row r="23" spans="1:28">
      <c r="A23" s="59"/>
      <c r="B23" s="59"/>
      <c r="C23" s="166"/>
      <c r="D23" s="167"/>
      <c r="E23" s="167"/>
      <c r="F23" s="167"/>
      <c r="G23" s="167"/>
      <c r="H23" s="167"/>
      <c r="I23" s="167"/>
      <c r="J23" s="167"/>
      <c r="K23" s="167"/>
      <c r="L23" s="167"/>
      <c r="M23" s="167"/>
    </row>
    <row r="24" spans="1:28">
      <c r="A24" s="5"/>
      <c r="B24" s="2"/>
      <c r="C24" s="168"/>
      <c r="D24" s="168"/>
      <c r="E24" s="168"/>
      <c r="F24" s="167"/>
      <c r="G24" s="167"/>
      <c r="H24" s="167"/>
      <c r="I24" s="167"/>
      <c r="J24" s="166"/>
      <c r="K24" s="166"/>
      <c r="L24" s="166"/>
      <c r="M24" s="166"/>
    </row>
    <row r="25" spans="1:28">
      <c r="A25" s="5"/>
      <c r="B25" s="5"/>
      <c r="C25" s="61"/>
      <c r="D25" s="62"/>
      <c r="E25" s="61"/>
      <c r="F25" s="62"/>
      <c r="G25" s="61"/>
      <c r="H25" s="61"/>
      <c r="I25" s="61"/>
      <c r="J25" s="62"/>
      <c r="K25" s="61"/>
      <c r="L25" s="61"/>
      <c r="M25" s="61"/>
    </row>
    <row r="26" spans="1:28">
      <c r="A26" s="5"/>
      <c r="B26" s="5"/>
      <c r="C26" s="63"/>
      <c r="D26" s="64"/>
      <c r="E26" s="63"/>
      <c r="F26" s="64"/>
      <c r="G26" s="65"/>
      <c r="H26" s="66"/>
      <c r="I26" s="63"/>
      <c r="J26" s="64"/>
      <c r="K26" s="65"/>
      <c r="L26" s="64"/>
      <c r="M26" s="65"/>
    </row>
    <row r="27" spans="1:28">
      <c r="A27" s="54"/>
      <c r="B27" s="63"/>
      <c r="C27" s="67"/>
      <c r="D27" s="68"/>
      <c r="E27" s="67"/>
      <c r="F27" s="68"/>
      <c r="G27" s="67"/>
      <c r="H27" s="68"/>
      <c r="I27" s="67"/>
      <c r="J27" s="68"/>
      <c r="K27" s="70"/>
      <c r="L27" s="71"/>
      <c r="M27" s="67"/>
      <c r="N27" s="5"/>
      <c r="O27" s="54"/>
      <c r="P27" s="60"/>
      <c r="Q27" s="60"/>
      <c r="R27" s="60"/>
    </row>
    <row r="28" spans="1:28" ht="19.5" customHeight="1">
      <c r="A28" s="54"/>
      <c r="B28" s="63"/>
      <c r="C28" s="67"/>
      <c r="D28" s="68"/>
      <c r="E28" s="67"/>
      <c r="F28" s="68"/>
      <c r="G28" s="67"/>
      <c r="H28" s="68"/>
      <c r="I28" s="67"/>
      <c r="J28" s="68"/>
      <c r="K28" s="67"/>
      <c r="L28" s="68"/>
      <c r="M28" s="67"/>
    </row>
    <row r="29" spans="1:28">
      <c r="A29" s="54"/>
      <c r="B29" s="63"/>
      <c r="C29" s="67"/>
      <c r="D29" s="68"/>
      <c r="E29" s="67"/>
      <c r="F29" s="68"/>
      <c r="G29" s="67"/>
      <c r="H29" s="68"/>
      <c r="I29" s="67"/>
      <c r="J29" s="68"/>
      <c r="K29" s="67"/>
      <c r="L29" s="68"/>
      <c r="M29" s="67"/>
    </row>
    <row r="30" spans="1:28">
      <c r="A30" s="54"/>
      <c r="B30" s="63"/>
      <c r="C30" s="67"/>
      <c r="D30" s="68"/>
      <c r="E30" s="67"/>
      <c r="F30" s="68"/>
      <c r="G30" s="67"/>
      <c r="H30" s="68"/>
      <c r="I30" s="67"/>
      <c r="J30" s="68"/>
      <c r="K30" s="67"/>
      <c r="L30" s="68"/>
      <c r="M30" s="67"/>
    </row>
    <row r="31" spans="1:28">
      <c r="A31" s="54"/>
      <c r="B31" s="63"/>
      <c r="C31" s="67"/>
      <c r="D31" s="68"/>
      <c r="E31" s="67"/>
      <c r="F31" s="69"/>
      <c r="G31" s="67"/>
      <c r="H31" s="68"/>
      <c r="I31" s="67"/>
      <c r="J31" s="68"/>
      <c r="K31" s="67"/>
      <c r="L31" s="68"/>
      <c r="M31" s="67"/>
      <c r="N31" s="52"/>
      <c r="O31" s="52"/>
    </row>
    <row r="32" spans="1:28" ht="12" customHeight="1">
      <c r="A32" s="54"/>
      <c r="B32" s="63"/>
      <c r="C32" s="67"/>
      <c r="D32" s="68"/>
      <c r="E32" s="67"/>
      <c r="F32" s="69"/>
      <c r="G32" s="67"/>
      <c r="H32" s="68"/>
      <c r="I32" s="67"/>
      <c r="J32" s="68"/>
      <c r="K32" s="67"/>
      <c r="L32" s="68"/>
      <c r="M32" s="67"/>
    </row>
    <row r="33" spans="1:19">
      <c r="A33" s="54"/>
      <c r="B33" s="72"/>
      <c r="C33" s="67"/>
      <c r="D33" s="69"/>
      <c r="E33" s="67"/>
      <c r="F33" s="69"/>
      <c r="G33" s="67"/>
      <c r="H33" s="69"/>
      <c r="I33" s="67"/>
      <c r="J33" s="68"/>
      <c r="K33" s="67"/>
      <c r="L33" s="68"/>
      <c r="M33" s="67"/>
      <c r="N33" s="73"/>
      <c r="O33" s="73"/>
      <c r="P33" s="73"/>
      <c r="Q33" s="73"/>
      <c r="R33" s="73"/>
      <c r="S33" s="73"/>
    </row>
    <row r="34" spans="1:19">
      <c r="A34" s="54"/>
      <c r="B34" s="72"/>
      <c r="C34" s="67"/>
      <c r="D34" s="68"/>
      <c r="E34" s="67"/>
      <c r="F34" s="69"/>
      <c r="G34" s="67"/>
      <c r="H34" s="68"/>
      <c r="I34" s="67"/>
      <c r="J34" s="68"/>
      <c r="K34" s="67"/>
      <c r="L34" s="68"/>
      <c r="M34" s="67"/>
    </row>
    <row r="35" spans="1:19">
      <c r="A35" s="54"/>
      <c r="B35" s="63"/>
      <c r="C35" s="67"/>
      <c r="D35" s="68"/>
      <c r="E35" s="67"/>
      <c r="F35" s="69"/>
      <c r="G35" s="67"/>
      <c r="H35" s="69"/>
      <c r="I35" s="67"/>
      <c r="J35" s="68"/>
      <c r="K35" s="67"/>
      <c r="L35" s="68"/>
      <c r="M35" s="67"/>
    </row>
    <row r="36" spans="1:19">
      <c r="A36" s="54"/>
      <c r="B36" s="63"/>
      <c r="C36" s="67"/>
      <c r="D36" s="68"/>
      <c r="E36" s="67"/>
      <c r="F36" s="69"/>
      <c r="G36" s="67"/>
      <c r="H36" s="68"/>
      <c r="I36" s="67"/>
      <c r="J36" s="68"/>
      <c r="K36" s="67"/>
      <c r="L36" s="68"/>
      <c r="M36" s="67"/>
    </row>
    <row r="37" spans="1:19">
      <c r="A37" s="54"/>
      <c r="B37" s="63"/>
      <c r="C37" s="67"/>
      <c r="D37" s="68"/>
      <c r="E37" s="67"/>
      <c r="F37" s="68"/>
      <c r="G37" s="67"/>
      <c r="H37" s="68"/>
      <c r="I37" s="67"/>
      <c r="J37" s="68"/>
      <c r="K37" s="67"/>
      <c r="L37" s="68"/>
      <c r="M37" s="67"/>
    </row>
    <row r="38" spans="1:19">
      <c r="A38" s="54"/>
      <c r="B38" s="2"/>
      <c r="C38" s="74"/>
      <c r="D38" s="75"/>
      <c r="E38" s="76"/>
      <c r="F38" s="77"/>
      <c r="G38" s="76"/>
      <c r="H38" s="77"/>
      <c r="I38" s="76"/>
      <c r="J38" s="51"/>
      <c r="K38" s="76"/>
      <c r="L38" s="77"/>
      <c r="M38" s="51"/>
    </row>
    <row r="39" spans="1:19">
      <c r="A39" s="54"/>
      <c r="B39" s="2"/>
      <c r="C39" s="79"/>
      <c r="D39" s="75"/>
      <c r="E39" s="77"/>
      <c r="F39" s="78"/>
      <c r="G39" s="77"/>
      <c r="H39" s="78"/>
      <c r="I39" s="77"/>
      <c r="J39" s="51"/>
      <c r="K39" s="77"/>
      <c r="L39" s="51"/>
      <c r="M39" s="77"/>
    </row>
  </sheetData>
  <mergeCells count="14">
    <mergeCell ref="A3:P3"/>
    <mergeCell ref="A4:M4"/>
    <mergeCell ref="D5:E5"/>
    <mergeCell ref="G5:I5"/>
    <mergeCell ref="J5:M5"/>
    <mergeCell ref="D6:E6"/>
    <mergeCell ref="F6:G6"/>
    <mergeCell ref="H6:I6"/>
    <mergeCell ref="C23:M23"/>
    <mergeCell ref="C24:E24"/>
    <mergeCell ref="F24:I24"/>
    <mergeCell ref="J24:M24"/>
    <mergeCell ref="J6:K6"/>
    <mergeCell ref="L6:M6"/>
  </mergeCells>
  <pageMargins left="0" right="0" top="0.98425196850393704" bottom="0.98425196850393704" header="0.51181102362204722" footer="0.51181102362204722"/>
  <pageSetup paperSize="9" orientation="landscape" r:id="rId1"/>
  <headerFooter alignWithMargins="0"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Лист2</vt:lpstr>
      <vt:lpstr>Лист</vt:lpstr>
      <vt:lpstr>Лист1</vt:lpstr>
      <vt:lpstr>Лист!Область_печати</vt:lpstr>
      <vt:lpstr>Лист2!Область_печати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SankovskayaNV</dc:creator>
  <cp:lastModifiedBy>Санковская Наталья Владимировна</cp:lastModifiedBy>
  <cp:lastPrinted>2012-02-03T02:34:34Z</cp:lastPrinted>
  <dcterms:created xsi:type="dcterms:W3CDTF">2011-03-18T06:21:44Z</dcterms:created>
  <dcterms:modified xsi:type="dcterms:W3CDTF">2012-02-03T02:45:24Z</dcterms:modified>
</cp:coreProperties>
</file>